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fqLRWVf+NURO7D5M0/yXj9T0mYiAwEUG4KU215WO9Abrub7cJNLL+ZLfwIqAVOcrRVYJKgalLmGEUZgDXwI/Tg==" workbookSaltValue="ZJrtz7CfcpYOW3oH/RKrFw==" workbookSpinCount="100000" lockStructure="1"/>
  <bookViews>
    <workbookView xWindow="-120" yWindow="-120" windowWidth="23256" windowHeight="13176" tabRatio="926" activeTab="5"/>
  </bookViews>
  <sheets>
    <sheet name="naslovnica" sheetId="17" r:id="rId1"/>
    <sheet name="SPLOŠNO" sheetId="30" r:id="rId2"/>
    <sheet name="MIZARSKA OPREMA" sheetId="25" r:id="rId3"/>
    <sheet name="TIPSKA OPREMA" sheetId="33" r:id="rId4"/>
    <sheet name="PREDELAVE" sheetId="36" r:id="rId5"/>
    <sheet name="OBSTOJEČI KOSI" sheetId="37" r:id="rId6"/>
  </sheets>
  <definedNames>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2">#REF!</definedName>
    <definedName name="_xlnm.Print_Area" localSheetId="2">'MIZARSKA OPREMA'!$A$1:$F$58</definedName>
    <definedName name="_xlnm.Print_Area" localSheetId="5">'OBSTOJEČI KOSI'!$A$1:$F$48</definedName>
    <definedName name="_xlnm.Print_Area" localSheetId="4">PREDELAVE!$A$1:$F$47</definedName>
    <definedName name="_xlnm.Print_Area" localSheetId="3">'TIPSKA OPREMA'!$A$1:$F$75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7" i="36" l="1"/>
  <c r="F67" i="33" l="1"/>
  <c r="F51" i="25"/>
  <c r="F31" i="37" l="1"/>
  <c r="F40" i="37" l="1"/>
  <c r="F37" i="37"/>
  <c r="F34" i="37"/>
  <c r="F28" i="37"/>
  <c r="F25" i="37"/>
  <c r="F40" i="36"/>
  <c r="F37" i="36"/>
  <c r="F34" i="36"/>
  <c r="F44" i="37" l="1"/>
  <c r="F46" i="37" s="1"/>
  <c r="F23" i="17" s="1"/>
  <c r="F46" i="25"/>
  <c r="F42" i="25"/>
  <c r="F38" i="25"/>
  <c r="F34" i="25"/>
  <c r="F62" i="33"/>
  <c r="F61" i="33"/>
  <c r="F29" i="33" l="1"/>
  <c r="F25" i="33"/>
  <c r="F31" i="36" l="1"/>
  <c r="F28" i="36"/>
  <c r="F25" i="36"/>
  <c r="F30" i="25"/>
  <c r="F39" i="33"/>
  <c r="F43" i="36" l="1"/>
  <c r="F45" i="36" s="1"/>
  <c r="F35" i="33"/>
  <c r="F22" i="17" l="1"/>
  <c r="F70" i="36"/>
  <c r="F55" i="33"/>
  <c r="F54" i="33"/>
  <c r="F44" i="33" l="1"/>
  <c r="F43" i="33"/>
  <c r="F24" i="33" l="1"/>
  <c r="F19" i="33" l="1"/>
  <c r="F23" i="33"/>
  <c r="F18" i="33"/>
  <c r="F70" i="33" l="1"/>
  <c r="F72" i="33" s="1"/>
  <c r="F21" i="17" s="1"/>
  <c r="F26" i="25"/>
  <c r="F54" i="25" s="1"/>
  <c r="F56" i="25" l="1"/>
  <c r="F20" i="17" s="1"/>
  <c r="F24" i="17" s="1"/>
  <c r="F25" i="17" s="1"/>
  <c r="F26" i="17" l="1"/>
</calcChain>
</file>

<file path=xl/sharedStrings.xml><?xml version="1.0" encoding="utf-8"?>
<sst xmlns="http://schemas.openxmlformats.org/spreadsheetml/2006/main" count="287" uniqueCount="171">
  <si>
    <t>enota</t>
  </si>
  <si>
    <t>količina</t>
  </si>
  <si>
    <t>cena</t>
  </si>
  <si>
    <t>kos</t>
  </si>
  <si>
    <t>oznaka</t>
  </si>
  <si>
    <t xml:space="preserve">V ponudbi mora biti zajeta izvedba, dostava in montaža opreme. </t>
  </si>
  <si>
    <t>3.</t>
  </si>
  <si>
    <t>Vse mere je potrebno preveriti na objektu!</t>
  </si>
  <si>
    <t>projektant:</t>
  </si>
  <si>
    <t xml:space="preserve">NOTRANJA OPREMA </t>
  </si>
  <si>
    <t xml:space="preserve">Popis se nanaša na projektno dokumentacijo: </t>
  </si>
  <si>
    <t>ZNESEK brez DDV</t>
  </si>
  <si>
    <t>22% DDV</t>
  </si>
  <si>
    <t>SKUPAJ z DDV</t>
  </si>
  <si>
    <t>GARANCIJA</t>
  </si>
  <si>
    <t>Garancijski rok za vso ponujeno opremo je minimalno 24 mesecev od dobave oz. vgradnje opreme. Vsi stroški (npr. rezervni deli, delo, potni stroški), ki nastanejo pri popravilu opreme v garancijskem roku, bremenijo prodajalca. </t>
  </si>
  <si>
    <t>OPOMBE:</t>
  </si>
  <si>
    <t>BARVE IN MATERIALI</t>
  </si>
  <si>
    <t>zap.št</t>
  </si>
  <si>
    <t>4.</t>
  </si>
  <si>
    <t>1.</t>
  </si>
  <si>
    <t>NOTRANJA OPREMA</t>
  </si>
  <si>
    <t xml:space="preserve">V ceni mora biti upoštevana izdelava, dobava in vgradnja elementov ter finalno čiščenje na objektu. </t>
  </si>
  <si>
    <t>Pred pričetkom del je izvajalec dolžan preveriti količine in dimenzije na objektu.</t>
  </si>
  <si>
    <t xml:space="preserve">V ponudbi je potrebno upoštevati izdelavo opreme skupaj z vsemi potrebnimi okovji, zaključki in ročaji, prevoz in montažo opreme ter grobo čiščenje prostorov po opravljeni montaži. </t>
  </si>
  <si>
    <t>Izvajalec del mora ravnati z odpadki, ki nastanejo pri izvajanju del zaradi gradnje, po pravilniku o ravnanju z odpadki UR.L. 34/2008</t>
  </si>
  <si>
    <t xml:space="preserve">Načrt je sestavni del popisa! </t>
  </si>
  <si>
    <t>Vse navedbe proizvajalcev ali blagovnih znamk so podani kot primer. Materiali in barve se lahko zamenjajo z enakovrednimi. Vse spremembe potrdijo projektanti!</t>
  </si>
  <si>
    <t>Ponudnik mora dostaviti vzorce oz prospekte (lahko kopije) za navedene materiale!</t>
  </si>
  <si>
    <t>Načrti so avtorsko delo arhitekturnega biroja Curk arhitektura!</t>
  </si>
  <si>
    <t>SPLOŠNO</t>
  </si>
  <si>
    <t>I.</t>
  </si>
  <si>
    <t>5.</t>
  </si>
  <si>
    <t xml:space="preserve">V ceni mora biti upoštevana dobava in vgradnja elementov ter finalno čiščenje na objektu. </t>
  </si>
  <si>
    <t>6.</t>
  </si>
  <si>
    <t>7.</t>
  </si>
  <si>
    <t>8.</t>
  </si>
  <si>
    <t xml:space="preserve">Vmesna vsota / skupaj </t>
  </si>
  <si>
    <t xml:space="preserve">Investitor: </t>
  </si>
  <si>
    <t>Naročnik:</t>
  </si>
  <si>
    <t xml:space="preserve">CURK ARHITEKTURA, NAČRTOVANJE, OBLIKOVANJE IN SVETOVANJE d.o.o. 
Ukmarjeva ulica 4, 1000 Ljubljana
m: 031 750 501, t: 01 600 20 80, e: curk@curkarhitektura.si
</t>
  </si>
  <si>
    <t>MIZARSKO IZDELANA OPREMA</t>
  </si>
  <si>
    <t>Pred pričetkom del je izvajalec dolžan preveriti količine in dimenzije na objektu in izdelati delavniške risbe, ki jih mora predati projektantu v pregled in potrditev.</t>
  </si>
  <si>
    <t xml:space="preserve">Če kateri od materialov ni dobavljiv, mora spremembo potrditi arhitektka! </t>
  </si>
  <si>
    <t>Vse navedbe proizvajalcev ali blagovnih znamk so podane kot primer. Materiali in barve se lahko zamenjajo z enakovrednimi, vendar mora spremembe potrditi arhitektka!</t>
  </si>
  <si>
    <t>vrednost brez DDV</t>
  </si>
  <si>
    <t>Celotna projektna dokumnentacija, ki obsega skice, načrte, popise del,... je kot arhitekturno delo varovano avtorsko delo skladno s 5. členom zakona o avtorski in sorodnih pravicah (UL RS št. 21-958/1995 s spremembami). Nosilec materialnih in drugih pravic na projektni dokumentaciji je podjetje Curk arhitektura d.o.o.. Izvajalec del ima pravico do enkratne namenske uporabe projektne dokumentacije za izvedbo del skladno s to dokumentacijo. V izogib nesporazumom ne naročnik ne izvajalec del nimata pravice do predelave projektne dokumentacije. Vsaka sprememba, priredba ali predelava celotne ptrojektne dokumentacije ali katerega koli njenega posameznega dela brez predhodnega soglasja podjetja Curk arhitektura d.o.o., je prepovedana. V primeru kršitve ima podjetje Curk arhitektura d.o.o. pravico zahtevati, da se odstrani stanje, ki je nastalo s kršitvijo in se po potrebi porušijo zgrajeni ali v nasprotju s projektno dokumentacijo izvedeni deli; kršitelj pa je za svoje ravnanje tudi odškodninsko odgovoren.</t>
  </si>
  <si>
    <t>Opomba: nazivne dimenzije v popisu so š/g/v</t>
  </si>
  <si>
    <t>II.</t>
  </si>
  <si>
    <t>Materiali in proizvajalci, ki so opisani v popisu in projektni dokumentaciji, služijo za vzorec kvalitete in barve. Lahko se nadomestijo z drugimi podobnimi materiali, ki so po kvaliteti enakovredni ali boljši od predpisanih, vendar jih mora prej potrdtii projektantka!</t>
  </si>
  <si>
    <t>III.</t>
  </si>
  <si>
    <t xml:space="preserve"> TIPSKA OPREMA</t>
  </si>
  <si>
    <t>STOLI</t>
  </si>
  <si>
    <t>MIZE</t>
  </si>
  <si>
    <t xml:space="preserve">V ponudbi je potrebno upoštevati izdelavo opreme skupaj z vsemi potrebnimi okovji, zaključki in ročaji, prevoz in montažo opreme ter fino čiščenje prostorov po opravljeni montaži. </t>
  </si>
  <si>
    <t>Načrti so sestavni del popisa!</t>
  </si>
  <si>
    <t xml:space="preserve">Načrti so bili izdelani pred dokončanjem gradbeno obrtniških del, zato mora izvajalec pred izvedbo preveriti vse mere in v primeru večjih odstopanj na neskladja opozoriti projektanta, da skupaj poiščeta ustrezno rešitev!  </t>
  </si>
  <si>
    <t>Garancijski rok za vgrajena okovja je minimalno 36 mesecev od dobave oz. vgradnje opreme. Vsi stroški (npr. rezervni deli, delo, potni stroški), ki nastanejo pri popravilu opreme v garancijskem roku, bremenijo prodajalca. </t>
  </si>
  <si>
    <t>V ponudbeni ceni mora biti upoštevana izdelava kosovnic in delavniških načrtov, preračuni količin potrebnega materiala itn. Pohištvo bo večinoma mizarsko izdelano.  
Vse mere in količine je potrebno preveriti na objektu, ki je še v gradnji.</t>
  </si>
  <si>
    <t>Materiali in proizvajalci, ki so opisani v popisu in projektni dokumentaciji služijo za vzorec kvalitete in barve. Lahko se nadomestijo z drugimi materiali, ki so po kvaliteti enakovredni ali boljši od predpisanih. Barvo in materiale pred zamenjavo potrdi arhitektka!</t>
  </si>
  <si>
    <t>2.</t>
  </si>
  <si>
    <t>5.a.</t>
  </si>
  <si>
    <t>6.a.</t>
  </si>
  <si>
    <t>6.b.</t>
  </si>
  <si>
    <t>učilnica 1</t>
  </si>
  <si>
    <t>učilnica 2</t>
  </si>
  <si>
    <t>MIZA ZA UČITELJE - KATEDER (v učilnicah)</t>
  </si>
  <si>
    <r>
      <t xml:space="preserve">Stol s kovinskim podnožjem na kolesih, sedež in naslonjalo sta tapecirana z volnenim filcem.
npr. </t>
    </r>
    <r>
      <rPr>
        <b/>
        <sz val="10"/>
        <rFont val="Calibri"/>
        <family val="2"/>
        <charset val="238"/>
        <scheme val="minor"/>
      </rPr>
      <t xml:space="preserve">VS furniture, model: PantoMove-VF, Five-star foot chair </t>
    </r>
    <r>
      <rPr>
        <sz val="10"/>
        <rFont val="Calibri"/>
        <family val="2"/>
        <charset val="238"/>
        <scheme val="minor"/>
      </rPr>
      <t xml:space="preserve">ali enakovredno po materialu in izgledu. </t>
    </r>
    <r>
      <rPr>
        <b/>
        <sz val="10"/>
        <rFont val="Calibri"/>
        <family val="2"/>
        <charset val="238"/>
        <scheme val="minor"/>
      </rPr>
      <t xml:space="preserve">
Višina: 46 cm. Primeren za lesena tla.</t>
    </r>
    <r>
      <rPr>
        <sz val="10"/>
        <rFont val="Calibri"/>
        <family val="2"/>
        <charset val="238"/>
        <scheme val="minor"/>
      </rPr>
      <t xml:space="preserve">
</t>
    </r>
    <r>
      <rPr>
        <b/>
        <sz val="10"/>
        <rFont val="Calibri"/>
        <family val="2"/>
        <charset val="238"/>
        <scheme val="minor"/>
      </rPr>
      <t>Barva sedeža in naslonjala: S46 291 anthracite
Barva kovinskega podnožja: M1 039 deep black</t>
    </r>
  </si>
  <si>
    <r>
      <rPr>
        <sz val="10"/>
        <color theme="1"/>
        <rFont val="Calibri"/>
        <family val="2"/>
        <charset val="238"/>
        <scheme val="minor"/>
      </rPr>
      <t xml:space="preserve">Nakladalni stol s kovinskim ogrodjem ter sedežem in naslonom iz vezane plošče SVETLA BUKEV, nakladalni, z višino sedala 46 cm. Na nogah je spodaj pritrjen PVC drsnik s filcem z namenom zmanjšanja hrupa ob rokovanju s stolom ter preprečitvi poškodb na tleh. Primeren za lesena tla. Kot npr. </t>
    </r>
    <r>
      <rPr>
        <b/>
        <sz val="10"/>
        <color theme="1"/>
        <rFont val="Calibri"/>
        <family val="2"/>
        <charset val="238"/>
        <scheme val="minor"/>
      </rPr>
      <t>garnitura FLORA-6.</t>
    </r>
    <r>
      <rPr>
        <sz val="10"/>
        <color theme="1"/>
        <rFont val="Calibri"/>
        <family val="2"/>
        <charset val="238"/>
        <scheme val="minor"/>
      </rPr>
      <t xml:space="preserve"> </t>
    </r>
    <r>
      <rPr>
        <b/>
        <sz val="10"/>
        <color theme="1"/>
        <rFont val="Calibri"/>
        <family val="2"/>
        <charset val="238"/>
        <scheme val="minor"/>
      </rPr>
      <t>Kovinsko ogrodje je barvano z belo barvo (RAL 9003).</t>
    </r>
  </si>
  <si>
    <t>ŠOLSKE TABLE</t>
  </si>
  <si>
    <t>Pisalna površina je izdelana iz visoko kakovostne emajlirane pločevine, žgane pri 800 C. Gladka površina je namenjena pisanju s flomastri, omogoča tudi projekcijsko sliko z interaktivnim projektorjem. Magnetna tabla v ALU okvirju s priborom za montažo, s priloženim pisalom in magnetki. Opozorilo: po tabli ne pišemo z alkoholnimi flomastri!</t>
  </si>
  <si>
    <t>Magnetni nosilec (brez police) za flomastre s kompletom flomastrov.</t>
  </si>
  <si>
    <t>BELA MAGNETNA TABLA (v učilnicah)</t>
  </si>
  <si>
    <t>Jožica Curk udia, odgovorna vodja projekta</t>
  </si>
  <si>
    <t>TIPSKA  OPREMA</t>
  </si>
  <si>
    <t>SKUPAJ TIPSKA OPREMA (brez DDV)</t>
  </si>
  <si>
    <t>MIZARSKA OPREMA (brez DDV)</t>
  </si>
  <si>
    <t>Izvajalec naj pripravi vzorce, ki jih predhodno potrdi arhitektka!</t>
  </si>
  <si>
    <t>bela magnetna tabla dolžine 240, višine 120 cm</t>
  </si>
  <si>
    <r>
      <t xml:space="preserve">MESTNA OBČINA LJUBLJANA, </t>
    </r>
    <r>
      <rPr>
        <sz val="10"/>
        <rFont val="Calibri"/>
        <family val="2"/>
        <charset val="238"/>
        <scheme val="minor"/>
      </rPr>
      <t>Mestni trg 1, 1000 Ljubljana</t>
    </r>
  </si>
  <si>
    <r>
      <t xml:space="preserve">OSNOVNA ŠOLA TRNOVO, </t>
    </r>
    <r>
      <rPr>
        <sz val="10"/>
        <rFont val="Calibri"/>
        <family val="2"/>
        <charset val="238"/>
        <scheme val="minor"/>
      </rPr>
      <t>Karunova ulica 14a, 1000 Ljubljana</t>
    </r>
  </si>
  <si>
    <t>NAČRT OPREME - REORGANIZACIJA DELA ŠOLE</t>
  </si>
  <si>
    <r>
      <t xml:space="preserve">vrsta načrta: </t>
    </r>
    <r>
      <rPr>
        <b/>
        <sz val="10"/>
        <color indexed="8"/>
        <rFont val="Calibri"/>
        <family val="2"/>
        <charset val="238"/>
        <scheme val="minor"/>
      </rPr>
      <t>NAČRT OPREME - PZI, maj 2020</t>
    </r>
  </si>
  <si>
    <r>
      <t xml:space="preserve">št. projekta: </t>
    </r>
    <r>
      <rPr>
        <b/>
        <sz val="10"/>
        <color rgb="FF000000"/>
        <rFont val="Calibri"/>
        <family val="2"/>
        <charset val="238"/>
        <scheme val="minor"/>
      </rPr>
      <t>12/20</t>
    </r>
  </si>
  <si>
    <t>zbornica</t>
  </si>
  <si>
    <t>NS1 - STOL ZA UČENCE (v učilnicah)</t>
  </si>
  <si>
    <t>NS2 - STOL ZA UČITELJE</t>
  </si>
  <si>
    <t>NS3 - ZLOŽLJIV STOL</t>
  </si>
  <si>
    <t xml:space="preserve">Predmet načrta in popisa je oprema dveh novih učilnic v pritličju in nove zbornice v 2. nadstropju, ki so nastale kot del reorganizacije dela osnovne šole Trnovo, na naslovu Karunova ul. 14a, Ljubljana. 
Del opreme se obdrži in z manjšimi popravki reuporabi.
</t>
  </si>
  <si>
    <t xml:space="preserve">Barvni vzorci in materiali: 
- iveral in ultrapas bele barve, Egger W1100 ST9
</t>
  </si>
  <si>
    <t>1.a</t>
  </si>
  <si>
    <t>1.b</t>
  </si>
  <si>
    <t>2.a</t>
  </si>
  <si>
    <t>2.b</t>
  </si>
  <si>
    <t>2.c</t>
  </si>
  <si>
    <t>3.a</t>
  </si>
  <si>
    <t>NM1 - MIZA ZA UČENCE - DVOSED (v učilnicah)</t>
  </si>
  <si>
    <t>4.a</t>
  </si>
  <si>
    <t>NM2 - MIZA ZA UČENCE - ENOSED (v učilnicah)</t>
  </si>
  <si>
    <r>
      <t xml:space="preserve">Miza tlorisne dimenzije 65 x 50 cm, višine 74 cm, s kovinskim podnožjem in ultrapas ploščo, s 5 mm masivnim nalimkom SVETLA BUKEV.  npr. garnitura </t>
    </r>
    <r>
      <rPr>
        <b/>
        <sz val="10"/>
        <rFont val="Calibri"/>
        <family val="2"/>
        <charset val="238"/>
        <scheme val="minor"/>
      </rPr>
      <t>ATLAS M - 6</t>
    </r>
    <r>
      <rPr>
        <sz val="10"/>
        <rFont val="Calibri"/>
        <family val="2"/>
        <charset val="238"/>
        <scheme val="minor"/>
      </rPr>
      <t xml:space="preserve"> ali enakovredno po materialu in izgledu.  Primerna za lesena tla. Ustreza standardu SIST EN 1729-1.
</t>
    </r>
    <r>
      <rPr>
        <b/>
        <sz val="10"/>
        <rFont val="Calibri"/>
        <family val="2"/>
        <charset val="238"/>
        <scheme val="minor"/>
      </rPr>
      <t>Barva kovinskega podnožja:  bela  RAL 9003
Barva ultrapas plošče: Egger W1100 PM/ST2 ali enako.</t>
    </r>
  </si>
  <si>
    <r>
      <t>Kateder tlorisne dimenzije 130 x 50 cm, višine 74 cm, s kovinskim podnožjem in ultrapas ploščo, s 5 mm masivnim nalimkom SVETLA BUKEV.  Hrbtna stranica, pod pultom dva viseča predla z zaklepanjem.</t>
    </r>
    <r>
      <rPr>
        <b/>
        <sz val="10"/>
        <rFont val="Calibri"/>
        <family val="2"/>
        <charset val="238"/>
        <scheme val="minor"/>
      </rPr>
      <t xml:space="preserve"> Npr. garnitura ATLAS M</t>
    </r>
    <r>
      <rPr>
        <sz val="10"/>
        <rFont val="Calibri"/>
        <family val="2"/>
        <charset val="238"/>
        <scheme val="minor"/>
      </rPr>
      <t xml:space="preserve"> - 6 ali enakovredno po materialu in izgledu. Primeren za lesena tla. Ustreza standardu SIST EN 1729-1.
</t>
    </r>
    <r>
      <rPr>
        <b/>
        <sz val="10"/>
        <rFont val="Calibri"/>
        <family val="2"/>
        <charset val="238"/>
        <scheme val="minor"/>
      </rPr>
      <t>Barva kovinskega podnožja:  bela  RAL 9003
Barva ultrapas plošče: Egger W1100 PM/ST2 ali enako.</t>
    </r>
  </si>
  <si>
    <t xml:space="preserve">Montaža v steno z ustreznimi pritrdili, spodnji rob table 100 cm od tal. </t>
  </si>
  <si>
    <t>BELA MAGNETNA TABLA (v zbornici)</t>
  </si>
  <si>
    <r>
      <t xml:space="preserve">zbornica </t>
    </r>
    <r>
      <rPr>
        <b/>
        <sz val="9"/>
        <rFont val="Calibri"/>
        <family val="2"/>
        <charset val="238"/>
        <scheme val="minor"/>
      </rPr>
      <t>200x120</t>
    </r>
    <r>
      <rPr>
        <sz val="9"/>
        <rFont val="Calibri"/>
        <family val="2"/>
        <charset val="238"/>
        <scheme val="minor"/>
      </rPr>
      <t xml:space="preserve"> - </t>
    </r>
    <r>
      <rPr>
        <i/>
        <sz val="9"/>
        <color theme="4" tint="-0.249977111117893"/>
        <rFont val="Calibri"/>
        <family val="2"/>
        <charset val="238"/>
        <scheme val="minor"/>
      </rPr>
      <t xml:space="preserve">Montaža v steno z ustreznimi pritrdili, spodnji rob table 100 cm od tal. </t>
    </r>
  </si>
  <si>
    <r>
      <t xml:space="preserve">zbornica </t>
    </r>
    <r>
      <rPr>
        <b/>
        <sz val="9"/>
        <rFont val="Calibri"/>
        <family val="2"/>
        <charset val="238"/>
        <scheme val="minor"/>
      </rPr>
      <t>175x112</t>
    </r>
    <r>
      <rPr>
        <sz val="9"/>
        <rFont val="Calibri"/>
        <family val="2"/>
        <charset val="238"/>
        <scheme val="minor"/>
      </rPr>
      <t xml:space="preserve"> (preveri dimenzije!) - </t>
    </r>
    <r>
      <rPr>
        <i/>
        <sz val="9"/>
        <color theme="4" tint="-0.249977111117893"/>
        <rFont val="Calibri"/>
        <family val="2"/>
        <charset val="238"/>
        <scheme val="minor"/>
      </rPr>
      <t>montaža v nišo</t>
    </r>
  </si>
  <si>
    <t>8.a.</t>
  </si>
  <si>
    <t>8.b.</t>
  </si>
  <si>
    <t>9.</t>
  </si>
  <si>
    <t>7.a</t>
  </si>
  <si>
    <t xml:space="preserve">Mizarsko izdelani elementi so iz belega iverala z ABS nalimki.
Odmične spone so Blum CLIP top BLUMOTION ali enakovredno. Ročaji RUJZ DESIGN, art.: 160.12 aluminij, barvani z obstojno belo barvo, RAL 9003; </t>
  </si>
  <si>
    <r>
      <t xml:space="preserve">OMARA 1 je tlorisnih dimenzij 95x48, višine 207 cm (z vključenim coklom). Omara je skupaj z omaro NO2 vgrajena v nišo. Zaprta je z dvokrilnimi vrati. Vrata se zaklepajo (v notranjosti je na levem krilu spodaj in zgoraj zatič, drugo krilo pa se zaklepa). V omari je 5 premakljivih polic. </t>
    </r>
    <r>
      <rPr>
        <sz val="10"/>
        <color rgb="FFFF0000"/>
        <rFont val="Calibri"/>
        <family val="2"/>
        <charset val="238"/>
        <scheme val="minor"/>
      </rPr>
      <t>Višina omare se prilagodi višini niše, ki je odvisna od stenskega preboja za vrata.</t>
    </r>
  </si>
  <si>
    <r>
      <t xml:space="preserve">OMARA 2 je tlorisnih dimenzij 45x48, višine 207 cm (z vključenim coklom). Omara je skupaj z omaro NO1 vgrajena v nišo. Zaprta je z enokrilnimi vrati. Vrata se zaklepajo. V omari je 5 premakljivih polic. </t>
    </r>
    <r>
      <rPr>
        <sz val="10"/>
        <color rgb="FFFF0000"/>
        <rFont val="Calibri"/>
        <family val="2"/>
        <charset val="238"/>
        <scheme val="minor"/>
      </rPr>
      <t>Višina omare se prilagodi višini niše, ki je odvisna od stenskega preboja za vrata.</t>
    </r>
  </si>
  <si>
    <t>NO1 - NOVA OMARA 1 (učilnica 1)</t>
  </si>
  <si>
    <t>NO2 - NOVA OMARA 2 (učilnica 1)</t>
  </si>
  <si>
    <t>NDP - NOV DELOVNI PULT (zbornica)</t>
  </si>
  <si>
    <t>NVN - NOVA VGRADNA NIŠA (zbornica)</t>
  </si>
  <si>
    <t>Mizarsko izdelani elementi so iz belega iverala (predalnik) in ultrapasa (pult) z ABS nalimki. Barva ultrapasa se ujema z barvo iverala. Predalnik pod mizo je podpora. Desno se pult vpenja v steno.</t>
  </si>
  <si>
    <t xml:space="preserve">Mizarsko izdelani elementi so iz belega iverala  z ABS nalimki. Izdelana niša se vstavi v obstoječo omaro (odstranijo se steklena vrata in premične police). </t>
  </si>
  <si>
    <t>VGRADNA NIŠA se vgradi v obstoječo omaro in je tlorisnih dimenzij 84 x 35 cm, višine 95 cm. Deljena je s 4 fiksnimi policami. Prstori med policami so dodatno deljeni na 12 enakomernih manjših prostorov z belim pleksi steklom. (Glej načrt!)</t>
  </si>
  <si>
    <t>NKM - NOVA KONFERENČNA OKROGLA MIZA (zbornica)</t>
  </si>
  <si>
    <t>NDM - NOVA DELOVNA MIZA (zbornica)</t>
  </si>
  <si>
    <t xml:space="preserve">Stranice in pokrivna plošča so debeline 3 cm, izdelani iz ultrapasa z ABS nalimki. </t>
  </si>
  <si>
    <t xml:space="preserve">Poličke so izdelane iz 3 cm belega iverala z ABS nalimki. </t>
  </si>
  <si>
    <t xml:space="preserve">VISEČA POLIČKA je tlorisnih dimenzij (š x g) 250x32 cm, višine 40 cm. Spodnji rob poličke je na 140cm. Horizontalno je deljena na 4 enaka polja z vmesnimi 3 cm debelimi vertikalami. </t>
  </si>
  <si>
    <t>NVP - NOVA VISEČA POLIČKA (zbornica)</t>
  </si>
  <si>
    <t xml:space="preserve">Barvni vzorci in materiali: 
- obstoječe
</t>
  </si>
  <si>
    <t>OBSTOJEČE MIZE OM1 tlorisih dimenzij 120x75 cm in višine 74cm. Zaradi nove postavitve miz se vogalne mize delno predelajo. Na eni strani se odstranita predalnika, dopolni se parapetni kanal pod mizo. (Glej načrt!)</t>
  </si>
  <si>
    <t>OBSTOJEČE MIZE OM1 tlorisih dimenzij 120x75 cm in višine 74cm. Zaradi nove postavitve miz se eno od sredinskih miz skrajša na širino 60 cm. Obdrži se po en predal na vsaki strani. Mizno ploščo se sidra v sosednji mizi. (Glej načrt!)</t>
  </si>
  <si>
    <t xml:space="preserve">PREDELAVA PO1 v obstoječih omarah tlorisnih dimenzij  88x54 cm, višine 197 cm, predvidi odstranitev polic na dno omare in vgradnjo obešalne palice na višino 165cm. </t>
  </si>
  <si>
    <r>
      <t xml:space="preserve">PREDELAVA PO2 v obstoječih omarah tlorisnih dimenzij 88x54cm, višine 197cm, predvidi odstranitev steklenih dvokrilnih vrat in odstranitev dveh steklenih polic. </t>
    </r>
    <r>
      <rPr>
        <i/>
        <sz val="10"/>
        <color theme="9" tint="-0.499984740745262"/>
        <rFont val="Calibri"/>
        <family val="2"/>
        <charset val="238"/>
        <scheme val="minor"/>
      </rPr>
      <t>V novonastalo nišo se vgrani NVN element.</t>
    </r>
  </si>
  <si>
    <r>
      <t xml:space="preserve">PREDELAVA obstoječega pulta iz kerrocka tlorisnih dimenzij 303x82 cm predvideva skrajšanje pulta na tlorisno dimenzijo 183x60cm in dodaten izrez za novo steklokeramično ploščo. </t>
    </r>
    <r>
      <rPr>
        <i/>
        <sz val="10"/>
        <color theme="9" tint="-0.499984740745262"/>
        <rFont val="Calibri"/>
        <family val="2"/>
        <charset val="238"/>
        <scheme val="minor"/>
      </rPr>
      <t>Odstrani se tudi stenska obloga iz kerrocka, viseči elementi in spodnje omarice. V obstoječih spodnjih omaricah se razpelje voda za kavni aparat.</t>
    </r>
  </si>
  <si>
    <t>PM1a in PM1b - PREDELAVA MIZE 1 (zbornica)</t>
  </si>
  <si>
    <t>PM2 - PREDELAVA MIZE 2 (zbornica)</t>
  </si>
  <si>
    <t>PO1 - PREDELAVA OMARE 1 (zbornica)</t>
  </si>
  <si>
    <t>PO2 - PREDELAVA OMARE 2 (zbornica)</t>
  </si>
  <si>
    <t>PP - PREDELAVA PULTA (čajna kuhinja)</t>
  </si>
  <si>
    <t>PSG - PREDELAVA SEDEŽNE GARNITURE (čajna kuhinja)</t>
  </si>
  <si>
    <t>PREDELAVA/PRETAPECIRANJE obstoječe SEDEŽNE GARNITURE predvideva zamenjavo in obnovo prevlek enega troseda (tlorisnih dimenzij 168x58 cm) in štirih enosedov (tlorisnih dimenzij 64x58 cm).</t>
  </si>
  <si>
    <t>OO1 - OBSTOJEČA OMARA 1 (učilnica 1)</t>
  </si>
  <si>
    <t>OM1 - OBSTOJEČA MIZA 1 (zbornica)</t>
  </si>
  <si>
    <t>KAVNI APARAT (čajna kuhinja)</t>
  </si>
  <si>
    <r>
      <t xml:space="preserve">KAVNI APARAT se iz sedanje zbornice prestavi v 2. nadstropje v čajno kuhinjo. </t>
    </r>
    <r>
      <rPr>
        <i/>
        <sz val="10"/>
        <color theme="9" tint="-0.499984740745262"/>
        <rFont val="Calibri"/>
        <family val="2"/>
        <charset val="238"/>
        <scheme val="minor"/>
      </rPr>
      <t>Razvod za vodo se uredi skozi podpultne elemnte v čajni kuhinji.</t>
    </r>
    <r>
      <rPr>
        <sz val="10"/>
        <color indexed="8"/>
        <rFont val="Calibri"/>
        <family val="2"/>
        <charset val="238"/>
        <scheme val="minor"/>
      </rPr>
      <t xml:space="preserve"> </t>
    </r>
  </si>
  <si>
    <t xml:space="preserve">OBSTOJEČA OMARA 2 - MATIČNI LISTI se v čajni kuhinji prestavi na drugo steno. Po potrebi se jo obnovi. </t>
  </si>
  <si>
    <t>OT1 - OBSTOJEČA TABLA 1 (zbornica)</t>
  </si>
  <si>
    <t>OO2 -OBSTOJEČA OMARA 2 (čajna kuhinja)</t>
  </si>
  <si>
    <t xml:space="preserve">OBSTOJEČA TABLA 1 je interaktivna tabla, ki se skupaj z obstoječim projektorjem v sedanji računalniški učilnici (novi zbornici) med gradnjo odmontira in po gradnji montira nazaj na isto mesto. </t>
  </si>
  <si>
    <t>OBSTOJEČI KOSI</t>
  </si>
  <si>
    <t>IV.</t>
  </si>
  <si>
    <t xml:space="preserve">DELOVNI PULT se umesti v obstoječo nišo, kjer se odstrani obstoječa vgradna omara.  Pult je tlorisnih dimenzij (š x g)175x50 cm, zgornji rob na višini 74cm. Izdelan iz ultrapasa 3 cm z ABS nalimki. Na levi strani pulta se izvede fiksni predalnik s tremi predali tlorisnih dimenzij (š x g) 87,5 x 50 cm, višine 71 cm (z vključenim coklom 10 cm). Trije predali (en plitek višine 15 cm in dva globoka višine 25 cm) imajo skrita Blum vodila TANDEM. </t>
  </si>
  <si>
    <r>
      <t xml:space="preserve">Miza tlorisne dimenzije 130 x 50 cm, višine 74 cm, z kovinskim podnožjem in ultrapas ploščo, s 5 mm masivnim nalimkom SVETLA BUKEV.  npr. garnitura </t>
    </r>
    <r>
      <rPr>
        <b/>
        <sz val="10"/>
        <rFont val="Calibri"/>
        <family val="2"/>
        <charset val="238"/>
        <scheme val="minor"/>
      </rPr>
      <t>ATLAS M - 6</t>
    </r>
    <r>
      <rPr>
        <sz val="10"/>
        <rFont val="Calibri"/>
        <family val="2"/>
        <charset val="238"/>
        <scheme val="minor"/>
      </rPr>
      <t xml:space="preserve"> ali enakovredno po materialu in izgledu.  Primerna za lesena tla. Ustreza standardu SIST EN 1729-1.
</t>
    </r>
    <r>
      <rPr>
        <b/>
        <sz val="10"/>
        <rFont val="Calibri"/>
        <family val="2"/>
        <charset val="238"/>
        <scheme val="minor"/>
      </rPr>
      <t>Barva kovinskega podnožja:  bela  RAL 9003
Barva ultrapas plošče: Egger W1100 PM/ST2 ali enako.</t>
    </r>
  </si>
  <si>
    <t>PREDELAVE OBSTOJEČEGA POHIŠTVA</t>
  </si>
  <si>
    <t xml:space="preserve">OBSTOJEČA OMARA 1 se nahaja v sedanji zbornici, novi učilnici 1. Omara se med gradnjo demontira in shrani. Po zaključku gradnje se montira na isto mesto. V omaro se dodajo 3 premakljive police. </t>
  </si>
  <si>
    <r>
      <t>OBSTOJEČA MIZA 1 se nahaja v sedanji zbornici in se prestavi v novo zbornico v 2. nadstrpje. Po potrebi se prilagodi podmizni parapetni kanal in noge za razvod elektrike iz tal. Mize se v novi U postavitvi med seboj fiksirajo.</t>
    </r>
    <r>
      <rPr>
        <i/>
        <sz val="10"/>
        <color theme="9" tint="-0.499984740745262"/>
        <rFont val="Calibri"/>
        <family val="2"/>
        <charset val="238"/>
        <scheme val="minor"/>
      </rPr>
      <t xml:space="preserve"> Tri mize se delno predelajo (Glej predelave PM1 in PM2!)</t>
    </r>
  </si>
  <si>
    <t>OS1 - OBSTOJEČI STOLI 1 (zbornica)</t>
  </si>
  <si>
    <t xml:space="preserve">OBSTOJEČI STOLI 1 se nahajajo v sedanji zbornici in se prestavi v novo zbornico v 2. nadstrpje. </t>
  </si>
  <si>
    <t xml:space="preserve">MIZA je tlorisnih dimenzij (š x g) 250x60, višine 74 cm. Hrbtna stranica je visoka 20 cm izdelana iz iverala.  Pokrivna plošča mize je izdelana iz ultrapasa debeline 3 cm, z ABS nalimki. </t>
  </si>
  <si>
    <t>Vsi izdelki morajo biti iz kvalitetnega materiala in v skladu z veljavnimi tehničnimi predpisi in standardi za ta dela.</t>
  </si>
  <si>
    <t>7.a.</t>
  </si>
  <si>
    <t>7.b.</t>
  </si>
  <si>
    <t>bela magnetna tabla (različnih dimenzij)</t>
  </si>
  <si>
    <t>OSTALO</t>
  </si>
  <si>
    <t>STEKLOKERAMIČNA PLOŠČA (v zbornici)</t>
  </si>
  <si>
    <r>
      <t xml:space="preserve">STEKLOKERAMIČNA PLOŠČA tlorisnih dimenzij  (ŠxG) 30,6  x 52,7 cm. Priključna moč 3.5 kW. </t>
    </r>
    <r>
      <rPr>
        <sz val="9"/>
        <color rgb="FFC00000"/>
        <rFont val="Calibri"/>
        <family val="2"/>
        <charset val="238"/>
        <scheme val="minor"/>
      </rPr>
      <t>Zaradi varnosti mora steklokeramična plošča imeti: varnostni izklop, otroško varnostno ključavnico, digitalni dvostopenjski indikator preostale toplote za vsako kuhališče, indikator vklopa, glvno stikalo in elektronsko programsko uro s funkcijo izklopa in opomnikom za vsako kuhališče!</t>
    </r>
    <r>
      <rPr>
        <sz val="9"/>
        <color theme="1"/>
        <rFont val="Calibri"/>
        <family val="2"/>
        <charset val="238"/>
        <scheme val="minor"/>
      </rPr>
      <t xml:space="preserve"> Kot na primer Bosch PKF375FP1E ali podobno. </t>
    </r>
  </si>
  <si>
    <t>Zložljiv stol kot na primer TERJE; izdeluje IKEA,dim.51 / 44 / 77cm, višina sedišča 46cm,- zložljiv lesen stol lakiran v črni barvi,- obremenitev dovoljena do 100kg</t>
  </si>
  <si>
    <t>OBSTOJEČI KOSI POHIŠTVA - PRESTAVITEV IN PONOVNA VGRADNJA</t>
  </si>
  <si>
    <t xml:space="preserve">Mizarsko izdelani elementi so iz belega ultrapasa z ABS nalimki. </t>
  </si>
  <si>
    <t>NOVA KONFERENČNA MIZA premera 120 cm in višine 74,5cm. Mizna plošča je izdelana iz belega ultrapasa debeline 3 cm. Kovinska galanterija je enonožna z okroglim podstavkom kot nap. sistem MAXIS v črni barvi (RAL 9005). (Glej načrt!)</t>
  </si>
  <si>
    <t>OBSTOJEČI KOSI (brez DDV)</t>
  </si>
  <si>
    <t>PREDELAVE OBSTOJEČEGA POHIŠTVA (brez DDV)</t>
  </si>
  <si>
    <t>PREDELAVE OBSTOJEČEA POHIŠTVA</t>
  </si>
  <si>
    <t>Garancijski rok za vso ponujeno opremo je 36 mesecev od dobave oz. vgradnje opreme. Vsi stroški (npr. rezervni deli, delo, potni stroški), ki nastanejo pri popravilu opreme v garancijskem roku, bremenijo prodajalca.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</si>
</sst>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S_I_T_-;\-* #,##0.00\ _S_I_T_-;_-* &quot;-&quot;??\ _S_I_T_-;_-@_-"/>
    <numFmt numFmtId="165" formatCode="#,##0.00&quot; €&quot;;\-#,##0.00&quot; €&quot;"/>
    <numFmt numFmtId="166" formatCode="_-* #,##0.00&quot; DM&quot;_-;\-* #,##0.00&quot; DM&quot;_-;_-* \-??&quot; DM&quot;_-;_-@_-"/>
    <numFmt numFmtId="167" formatCode="_-* #,##0.00&quot; €&quot;_-;\-* #,##0.00&quot; €&quot;_-;_-* \-??&quot; €&quot;_-;_-@_-"/>
  </numFmts>
  <fonts count="39">
    <font>
      <sz val="11"/>
      <color theme="1"/>
      <name val="Calibri"/>
      <family val="2"/>
      <charset val="238"/>
      <scheme val="minor"/>
    </font>
    <font>
      <sz val="11"/>
      <color indexed="8"/>
      <name val="Calibri"/>
      <family val="2"/>
      <charset val="238"/>
    </font>
    <font>
      <sz val="10"/>
      <name val="Times New Roman CE"/>
      <family val="1"/>
      <charset val="238"/>
    </font>
    <font>
      <sz val="10"/>
      <name val="Arial"/>
      <family val="2"/>
      <charset val="238"/>
    </font>
    <font>
      <sz val="10"/>
      <name val="Arial CE"/>
      <family val="2"/>
      <charset val="238"/>
    </font>
    <font>
      <b/>
      <sz val="18"/>
      <color indexed="56"/>
      <name val="Cambria"/>
      <family val="2"/>
      <charset val="238"/>
    </font>
    <font>
      <sz val="11"/>
      <name val="AvantGarde Bk BT"/>
      <family val="2"/>
      <charset val="238"/>
    </font>
    <font>
      <sz val="10"/>
      <name val="Mangal"/>
      <family val="2"/>
      <charset val="238"/>
    </font>
    <font>
      <sz val="10"/>
      <color indexed="8"/>
      <name val="Calibri"/>
      <family val="2"/>
      <charset val="238"/>
      <scheme val="minor"/>
    </font>
    <font>
      <sz val="11"/>
      <color indexed="8"/>
      <name val="Calibri"/>
      <family val="2"/>
      <charset val="238"/>
      <scheme val="minor"/>
    </font>
    <font>
      <b/>
      <sz val="12"/>
      <name val="Calibri"/>
      <family val="2"/>
      <charset val="238"/>
      <scheme val="minor"/>
    </font>
    <font>
      <b/>
      <sz val="10"/>
      <name val="Calibri"/>
      <family val="2"/>
      <charset val="238"/>
      <scheme val="minor"/>
    </font>
    <font>
      <b/>
      <sz val="10"/>
      <color indexed="8"/>
      <name val="Calibri"/>
      <family val="2"/>
      <charset val="238"/>
      <scheme val="minor"/>
    </font>
    <font>
      <i/>
      <sz val="10"/>
      <color indexed="8"/>
      <name val="Calibri"/>
      <family val="2"/>
      <charset val="238"/>
      <scheme val="minor"/>
    </font>
    <font>
      <b/>
      <sz val="12"/>
      <color indexed="8"/>
      <name val="Calibri"/>
      <family val="2"/>
      <charset val="238"/>
      <scheme val="minor"/>
    </font>
    <font>
      <b/>
      <sz val="10"/>
      <color rgb="FF000000"/>
      <name val="Calibri"/>
      <family val="2"/>
      <charset val="238"/>
      <scheme val="minor"/>
    </font>
    <font>
      <sz val="10"/>
      <color rgb="FF000000"/>
      <name val="Calibri"/>
      <family val="2"/>
      <charset val="238"/>
      <scheme val="minor"/>
    </font>
    <font>
      <b/>
      <sz val="14"/>
      <name val="Calibri"/>
      <family val="2"/>
      <charset val="238"/>
      <scheme val="minor"/>
    </font>
    <font>
      <b/>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name val="Calibri"/>
      <family val="2"/>
      <charset val="238"/>
      <scheme val="minor"/>
    </font>
    <font>
      <b/>
      <sz val="10"/>
      <color theme="1"/>
      <name val="Calibri"/>
      <family val="2"/>
      <charset val="238"/>
      <scheme val="minor"/>
    </font>
    <font>
      <b/>
      <i/>
      <sz val="10"/>
      <color indexed="8"/>
      <name val="Calibri"/>
      <family val="2"/>
      <charset val="238"/>
      <scheme val="minor"/>
    </font>
    <font>
      <sz val="10"/>
      <name val="Calibri"/>
      <family val="2"/>
      <charset val="238"/>
      <scheme val="minor"/>
    </font>
    <font>
      <sz val="9"/>
      <name val="Calibri"/>
      <family val="2"/>
      <charset val="238"/>
      <scheme val="minor"/>
    </font>
    <font>
      <sz val="12"/>
      <name val="Calibri"/>
      <family val="2"/>
      <charset val="238"/>
      <scheme val="minor"/>
    </font>
    <font>
      <i/>
      <sz val="10"/>
      <color theme="1"/>
      <name val="Calibri"/>
      <family val="2"/>
      <charset val="238"/>
      <scheme val="minor"/>
    </font>
    <font>
      <b/>
      <sz val="8"/>
      <color indexed="8"/>
      <name val="Calibri"/>
      <family val="2"/>
      <charset val="238"/>
      <scheme val="minor"/>
    </font>
    <font>
      <i/>
      <sz val="8"/>
      <color indexed="8"/>
      <name val="Calibri"/>
      <family val="2"/>
      <charset val="238"/>
      <scheme val="minor"/>
    </font>
    <font>
      <i/>
      <sz val="10"/>
      <color theme="5" tint="-0.249977111117893"/>
      <name val="Calibri"/>
      <family val="2"/>
      <charset val="238"/>
      <scheme val="minor"/>
    </font>
    <font>
      <sz val="8"/>
      <color indexed="8"/>
      <name val="Calibri"/>
      <family val="2"/>
      <charset val="238"/>
      <scheme val="minor"/>
    </font>
    <font>
      <sz val="9"/>
      <color theme="1"/>
      <name val="Calibri"/>
      <family val="2"/>
      <charset val="238"/>
      <scheme val="minor"/>
    </font>
    <font>
      <i/>
      <sz val="9"/>
      <color theme="1"/>
      <name val="Calibri"/>
      <family val="2"/>
      <charset val="238"/>
      <scheme val="minor"/>
    </font>
    <font>
      <i/>
      <sz val="9"/>
      <color theme="4" tint="-0.249977111117893"/>
      <name val="Calibri"/>
      <family val="2"/>
      <charset val="238"/>
      <scheme val="minor"/>
    </font>
    <font>
      <sz val="10"/>
      <color rgb="FFFF0000"/>
      <name val="Calibri"/>
      <family val="2"/>
      <charset val="238"/>
      <scheme val="minor"/>
    </font>
    <font>
      <i/>
      <u/>
      <sz val="10"/>
      <color indexed="8"/>
      <name val="Calibri"/>
      <family val="2"/>
      <charset val="238"/>
      <scheme val="minor"/>
    </font>
    <font>
      <i/>
      <sz val="10"/>
      <color theme="9" tint="-0.499984740745262"/>
      <name val="Calibri"/>
      <family val="2"/>
      <charset val="238"/>
      <scheme val="minor"/>
    </font>
    <font>
      <sz val="9"/>
      <color rgb="FFC00000"/>
      <name val="Calibri"/>
      <family val="2"/>
      <charset val="238"/>
      <scheme val="minor"/>
    </font>
  </fonts>
  <fills count="4">
    <fill>
      <patternFill patternType="none"/>
    </fill>
    <fill>
      <patternFill patternType="gray125"/>
    </fill>
    <fill>
      <patternFill patternType="solid">
        <fgColor indexed="42"/>
        <bgColor indexed="27"/>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9">
    <xf numFmtId="0" fontId="0" fillId="0" borderId="0"/>
    <xf numFmtId="165" fontId="2" fillId="0" borderId="0" applyFill="0" applyBorder="0" applyAlignment="0" applyProtection="0"/>
    <xf numFmtId="0" fontId="5" fillId="0" borderId="0" applyNumberFormat="0" applyFill="0" applyBorder="0" applyAlignment="0" applyProtection="0"/>
    <xf numFmtId="0" fontId="3"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9" fontId="2" fillId="0" borderId="0" applyFill="0" applyBorder="0" applyAlignment="0" applyProtection="0"/>
    <xf numFmtId="0" fontId="6" fillId="2" borderId="0" applyAlignment="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7" fontId="7" fillId="0" borderId="0" applyFill="0" applyBorder="0" applyAlignment="0" applyProtection="0"/>
  </cellStyleXfs>
  <cellXfs count="208">
    <xf numFmtId="0" fontId="0" fillId="0" borderId="0" xfId="0"/>
    <xf numFmtId="2" fontId="32" fillId="0" borderId="0" xfId="0" applyNumberFormat="1" applyFont="1" applyAlignment="1" applyProtection="1">
      <alignment horizontal="right"/>
      <protection locked="0"/>
    </xf>
    <xf numFmtId="0" fontId="19" fillId="0" borderId="0" xfId="0" applyFont="1" applyFill="1" applyAlignment="1" applyProtection="1">
      <alignment horizontal="left" vertical="top"/>
    </xf>
    <xf numFmtId="0" fontId="19" fillId="0" borderId="0" xfId="0" applyFont="1" applyFill="1" applyAlignment="1" applyProtection="1">
      <alignment vertical="top"/>
    </xf>
    <xf numFmtId="0" fontId="32" fillId="0" borderId="0" xfId="0" applyFont="1" applyFill="1" applyAlignment="1" applyProtection="1">
      <alignment horizontal="left" vertical="top"/>
    </xf>
    <xf numFmtId="0" fontId="32" fillId="0" borderId="0" xfId="0" applyFont="1" applyFill="1" applyAlignment="1" applyProtection="1">
      <alignment horizontal="right" vertical="top"/>
    </xf>
    <xf numFmtId="0" fontId="32" fillId="0" borderId="0" xfId="0" applyFont="1" applyAlignment="1" applyProtection="1">
      <alignment horizontal="right" vertical="top"/>
    </xf>
    <xf numFmtId="0" fontId="8" fillId="0" borderId="0" xfId="0" applyFont="1" applyAlignment="1" applyProtection="1">
      <alignment vertical="center"/>
    </xf>
    <xf numFmtId="0" fontId="8" fillId="0" borderId="0" xfId="0" applyFont="1" applyAlignment="1" applyProtection="1">
      <alignment horizontal="left" vertical="center" wrapText="1" readingOrder="1"/>
    </xf>
    <xf numFmtId="0" fontId="8" fillId="0" borderId="0" xfId="0" applyFont="1" applyAlignment="1" applyProtection="1">
      <alignment horizontal="center" vertical="center" wrapText="1" readingOrder="1"/>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0" fillId="0" borderId="0" xfId="0" applyProtection="1"/>
    <xf numFmtId="0" fontId="9" fillId="0" borderId="0" xfId="0" applyFont="1" applyProtection="1"/>
    <xf numFmtId="0" fontId="11" fillId="0" borderId="0" xfId="0" applyFont="1" applyAlignment="1" applyProtection="1">
      <alignment horizontal="left" vertical="top" wrapText="1"/>
    </xf>
    <xf numFmtId="0" fontId="10" fillId="0" borderId="0" xfId="0" applyFont="1" applyAlignment="1" applyProtection="1">
      <alignment horizontal="left" vertical="top" wrapText="1"/>
    </xf>
    <xf numFmtId="0" fontId="10" fillId="0" borderId="0" xfId="0" applyFont="1" applyAlignment="1" applyProtection="1">
      <alignment horizontal="center"/>
    </xf>
    <xf numFmtId="0" fontId="8" fillId="0" borderId="0" xfId="0" applyFont="1" applyAlignment="1" applyProtection="1">
      <alignment wrapText="1" readingOrder="1"/>
    </xf>
    <xf numFmtId="0" fontId="12" fillId="0" borderId="0" xfId="0" applyFont="1" applyAlignment="1" applyProtection="1">
      <alignment horizontal="left" vertical="top" wrapText="1" readingOrder="1"/>
    </xf>
    <xf numFmtId="0" fontId="8" fillId="0" borderId="0" xfId="0" applyFont="1" applyProtection="1"/>
    <xf numFmtId="4" fontId="8" fillId="0" borderId="0" xfId="0" applyNumberFormat="1" applyFont="1" applyProtection="1"/>
    <xf numFmtId="0" fontId="13" fillId="0" borderId="0" xfId="0" applyFont="1" applyProtection="1"/>
    <xf numFmtId="0" fontId="8" fillId="0" borderId="0" xfId="0" applyFont="1" applyAlignment="1" applyProtection="1">
      <alignment vertical="top"/>
    </xf>
    <xf numFmtId="4" fontId="9" fillId="0" borderId="0" xfId="0" applyNumberFormat="1" applyFont="1" applyProtection="1"/>
    <xf numFmtId="0" fontId="12" fillId="0" borderId="1" xfId="0" applyFont="1" applyBorder="1" applyAlignment="1" applyProtection="1">
      <alignment vertical="top"/>
    </xf>
    <xf numFmtId="0" fontId="14" fillId="0" borderId="1" xfId="0" applyFont="1" applyBorder="1" applyAlignment="1" applyProtection="1">
      <alignment vertical="top"/>
    </xf>
    <xf numFmtId="164" fontId="12" fillId="0" borderId="1" xfId="0" applyNumberFormat="1" applyFont="1" applyBorder="1" applyAlignment="1" applyProtection="1">
      <alignment horizontal="right" vertical="top"/>
    </xf>
    <xf numFmtId="0" fontId="8" fillId="0" borderId="0" xfId="0" applyFont="1" applyFill="1" applyBorder="1" applyAlignment="1" applyProtection="1">
      <alignment vertical="top"/>
    </xf>
    <xf numFmtId="0" fontId="14" fillId="0" borderId="0" xfId="0" applyFont="1" applyFill="1" applyBorder="1" applyAlignment="1" applyProtection="1">
      <alignment vertical="top"/>
    </xf>
    <xf numFmtId="164" fontId="8" fillId="0" borderId="0" xfId="0" applyNumberFormat="1" applyFont="1" applyFill="1" applyBorder="1" applyAlignment="1" applyProtection="1">
      <alignment horizontal="right" vertical="top"/>
    </xf>
    <xf numFmtId="0" fontId="8" fillId="0" borderId="0" xfId="0" applyFont="1" applyFill="1" applyAlignment="1" applyProtection="1">
      <alignment vertical="top"/>
    </xf>
    <xf numFmtId="0" fontId="14" fillId="0" borderId="0" xfId="0" applyFont="1" applyFill="1" applyAlignment="1" applyProtection="1">
      <alignment vertical="top"/>
    </xf>
    <xf numFmtId="164" fontId="8" fillId="0" borderId="0" xfId="0" applyNumberFormat="1" applyFont="1" applyFill="1" applyAlignment="1" applyProtection="1">
      <alignment horizontal="right" vertical="top"/>
    </xf>
    <xf numFmtId="0" fontId="8" fillId="0" borderId="2" xfId="0" applyFont="1" applyBorder="1" applyAlignment="1" applyProtection="1">
      <alignment horizontal="left" vertical="center" wrapText="1" readingOrder="1"/>
    </xf>
    <xf numFmtId="0" fontId="8" fillId="0" borderId="2" xfId="0" applyFont="1" applyBorder="1" applyAlignment="1" applyProtection="1">
      <alignment horizontal="center" vertical="center" wrapText="1" readingOrder="1"/>
    </xf>
    <xf numFmtId="0" fontId="8" fillId="0" borderId="2" xfId="0" applyFont="1" applyBorder="1" applyAlignment="1" applyProtection="1">
      <alignment horizontal="center" vertical="center"/>
    </xf>
    <xf numFmtId="0" fontId="8" fillId="0" borderId="2" xfId="0" applyFont="1" applyBorder="1" applyAlignment="1" applyProtection="1">
      <alignment horizontal="right" vertical="center"/>
    </xf>
    <xf numFmtId="164" fontId="12" fillId="0" borderId="2" xfId="0" applyNumberFormat="1" applyFont="1" applyBorder="1" applyAlignment="1" applyProtection="1">
      <alignment horizontal="right" vertical="top"/>
    </xf>
    <xf numFmtId="164" fontId="8" fillId="0" borderId="1" xfId="0" applyNumberFormat="1" applyFont="1" applyBorder="1" applyAlignment="1" applyProtection="1">
      <alignment horizontal="right" vertical="top"/>
    </xf>
    <xf numFmtId="0" fontId="12" fillId="0" borderId="0" xfId="0" applyFont="1" applyProtection="1"/>
    <xf numFmtId="164" fontId="12" fillId="0" borderId="0" xfId="0" applyNumberFormat="1" applyFont="1" applyAlignment="1" applyProtection="1">
      <alignment horizontal="right" vertical="top"/>
    </xf>
    <xf numFmtId="0" fontId="8" fillId="0" borderId="0" xfId="0" applyFont="1" applyAlignment="1" applyProtection="1">
      <alignment horizontal="left" vertical="top"/>
    </xf>
    <xf numFmtId="0" fontId="16" fillId="0" borderId="0" xfId="0" applyFont="1" applyAlignment="1" applyProtection="1">
      <alignment horizontal="left" vertical="top" wrapText="1"/>
    </xf>
    <xf numFmtId="0" fontId="16" fillId="0" borderId="0" xfId="0" applyFont="1" applyAlignment="1" applyProtection="1">
      <alignment vertical="top"/>
    </xf>
    <xf numFmtId="0" fontId="18" fillId="0" borderId="0" xfId="0" applyFont="1" applyAlignment="1" applyProtection="1">
      <alignment horizontal="center" vertical="center" wrapText="1"/>
    </xf>
    <xf numFmtId="0" fontId="19" fillId="0" borderId="0" xfId="0" applyFont="1" applyAlignment="1" applyProtection="1">
      <alignment horizontal="left" vertical="center" wrapText="1" readingOrder="1"/>
    </xf>
    <xf numFmtId="0" fontId="19" fillId="0" borderId="0" xfId="0" applyFont="1" applyAlignment="1" applyProtection="1">
      <alignment horizontal="center" vertical="center" wrapText="1" readingOrder="1"/>
    </xf>
    <xf numFmtId="0" fontId="19" fillId="0" borderId="0" xfId="0" applyFont="1" applyAlignment="1" applyProtection="1">
      <alignment horizontal="center" vertical="center"/>
    </xf>
    <xf numFmtId="0" fontId="19" fillId="0" borderId="0" xfId="0" applyFont="1" applyAlignment="1" applyProtection="1">
      <alignment horizontal="right" vertical="center"/>
    </xf>
    <xf numFmtId="0" fontId="0" fillId="0" borderId="0" xfId="0" applyFont="1" applyProtection="1"/>
    <xf numFmtId="0" fontId="18" fillId="0" borderId="0" xfId="0" applyFont="1" applyAlignment="1" applyProtection="1">
      <alignment horizontal="center" vertical="center"/>
    </xf>
    <xf numFmtId="0" fontId="22" fillId="0" borderId="0" xfId="0" applyFont="1" applyAlignment="1" applyProtection="1">
      <alignment horizontal="left" vertical="center" wrapText="1" readingOrder="1"/>
    </xf>
    <xf numFmtId="0" fontId="20" fillId="0" borderId="0" xfId="0" applyFont="1" applyAlignment="1" applyProtection="1">
      <alignment horizontal="left" vertical="center" wrapText="1" readingOrder="1"/>
    </xf>
    <xf numFmtId="0" fontId="21" fillId="0" borderId="0" xfId="0" applyFont="1" applyAlignment="1" applyProtection="1">
      <alignment horizontal="left" vertical="center" wrapText="1" readingOrder="1"/>
    </xf>
    <xf numFmtId="0" fontId="25" fillId="0" borderId="0" xfId="0" applyFont="1" applyAlignment="1" applyProtection="1">
      <alignment horizontal="left" vertical="center" wrapText="1" readingOrder="1"/>
    </xf>
    <xf numFmtId="0" fontId="0" fillId="0" borderId="0" xfId="0" applyFont="1" applyAlignment="1" applyProtection="1">
      <alignment wrapText="1"/>
    </xf>
    <xf numFmtId="0" fontId="19" fillId="0" borderId="0" xfId="0" applyFont="1" applyFill="1" applyAlignment="1" applyProtection="1">
      <alignment vertical="center"/>
    </xf>
    <xf numFmtId="0" fontId="19" fillId="0" borderId="0" xfId="0" applyFont="1" applyAlignment="1" applyProtection="1">
      <alignment vertical="center"/>
    </xf>
    <xf numFmtId="4" fontId="13" fillId="0" borderId="0" xfId="0" applyNumberFormat="1" applyFont="1" applyFill="1" applyBorder="1" applyAlignment="1" applyProtection="1">
      <alignment horizontal="right"/>
      <protection locked="0"/>
    </xf>
    <xf numFmtId="0" fontId="19" fillId="0" borderId="0" xfId="0" applyFont="1" applyProtection="1">
      <protection locked="0"/>
    </xf>
    <xf numFmtId="0" fontId="8" fillId="0" borderId="0" xfId="0" applyFont="1" applyBorder="1" applyAlignment="1" applyProtection="1">
      <alignment horizontal="right"/>
      <protection locked="0"/>
    </xf>
    <xf numFmtId="4" fontId="13" fillId="0" borderId="0" xfId="0" applyNumberFormat="1" applyFont="1" applyFill="1" applyAlignment="1" applyProtection="1">
      <alignment horizontal="right"/>
      <protection locked="0"/>
    </xf>
    <xf numFmtId="0" fontId="8" fillId="0" borderId="0" xfId="0" applyFont="1" applyBorder="1" applyAlignment="1" applyProtection="1">
      <alignment horizontal="right" vertical="top"/>
    </xf>
    <xf numFmtId="0" fontId="8" fillId="0" borderId="0" xfId="0" applyFont="1" applyFill="1" applyBorder="1" applyAlignment="1" applyProtection="1">
      <alignment horizontal="left" vertical="center" wrapText="1" readingOrder="1"/>
    </xf>
    <xf numFmtId="0" fontId="8" fillId="0" borderId="0" xfId="0" applyFont="1" applyBorder="1" applyAlignment="1" applyProtection="1">
      <alignment horizontal="left" vertical="center" wrapText="1" readingOrder="1"/>
    </xf>
    <xf numFmtId="0" fontId="19" fillId="0" borderId="0" xfId="0" applyFont="1" applyBorder="1" applyProtection="1"/>
    <xf numFmtId="0" fontId="8" fillId="0" borderId="0" xfId="0" applyFont="1" applyFill="1" applyBorder="1" applyAlignment="1" applyProtection="1">
      <alignment horizontal="left" vertical="top" wrapText="1" readingOrder="1"/>
    </xf>
    <xf numFmtId="0" fontId="12" fillId="0" borderId="0" xfId="0" applyFont="1" applyFill="1" applyBorder="1" applyAlignment="1" applyProtection="1">
      <alignment horizontal="left" vertical="top" wrapText="1" readingOrder="1"/>
    </xf>
    <xf numFmtId="0" fontId="8" fillId="0" borderId="0" xfId="0" applyFont="1" applyFill="1" applyBorder="1" applyAlignment="1" applyProtection="1">
      <alignment horizontal="right" vertical="top"/>
    </xf>
    <xf numFmtId="0" fontId="24" fillId="0" borderId="0" xfId="0" applyFont="1" applyFill="1" applyBorder="1" applyAlignment="1" applyProtection="1">
      <alignment horizontal="left" vertical="top" wrapText="1" readingOrder="1"/>
    </xf>
    <xf numFmtId="0" fontId="24" fillId="0" borderId="0" xfId="0" applyFont="1" applyBorder="1" applyAlignment="1" applyProtection="1">
      <alignment horizontal="left" vertical="center" readingOrder="1"/>
    </xf>
    <xf numFmtId="0" fontId="24" fillId="0" borderId="0" xfId="0" applyFont="1" applyBorder="1" applyAlignment="1" applyProtection="1">
      <alignment horizontal="left" vertical="center" wrapText="1" readingOrder="1"/>
    </xf>
    <xf numFmtId="0" fontId="8" fillId="0" borderId="0" xfId="0" applyFont="1" applyBorder="1" applyAlignment="1" applyProtection="1">
      <alignment horizontal="left" vertical="top" wrapText="1" readingOrder="1"/>
    </xf>
    <xf numFmtId="0" fontId="11" fillId="0" borderId="0" xfId="0" applyFont="1" applyFill="1" applyBorder="1" applyAlignment="1" applyProtection="1">
      <alignment vertical="top" wrapText="1"/>
    </xf>
    <xf numFmtId="0" fontId="24" fillId="0" borderId="0" xfId="0" applyFont="1" applyBorder="1" applyAlignment="1" applyProtection="1">
      <alignment vertical="top" wrapText="1"/>
    </xf>
    <xf numFmtId="0" fontId="12" fillId="0" borderId="0" xfId="0" applyFont="1" applyFill="1" applyBorder="1" applyAlignment="1" applyProtection="1">
      <alignment vertical="top" wrapText="1" readingOrder="1"/>
    </xf>
    <xf numFmtId="0" fontId="8" fillId="0" borderId="0" xfId="0" applyFont="1" applyBorder="1" applyAlignment="1" applyProtection="1">
      <alignment vertical="top" wrapText="1" readingOrder="1"/>
    </xf>
    <xf numFmtId="0" fontId="30" fillId="0" borderId="0" xfId="0" applyFont="1" applyFill="1" applyBorder="1" applyAlignment="1" applyProtection="1">
      <alignment vertical="top" wrapText="1" readingOrder="1"/>
    </xf>
    <xf numFmtId="0" fontId="13" fillId="0" borderId="0" xfId="0" applyFont="1" applyBorder="1" applyAlignment="1" applyProtection="1">
      <alignment vertical="top" wrapText="1" readingOrder="1"/>
    </xf>
    <xf numFmtId="0" fontId="13" fillId="0" borderId="0" xfId="0" applyFont="1" applyFill="1" applyBorder="1" applyAlignment="1" applyProtection="1">
      <alignment vertical="top" wrapText="1" readingOrder="1"/>
    </xf>
    <xf numFmtId="0" fontId="23" fillId="0" borderId="0" xfId="0" applyFont="1" applyFill="1" applyBorder="1" applyAlignment="1" applyProtection="1">
      <alignment vertical="top" wrapText="1" readingOrder="1"/>
    </xf>
    <xf numFmtId="0" fontId="8" fillId="0" borderId="0" xfId="0" applyFont="1" applyFill="1" applyBorder="1" applyAlignment="1" applyProtection="1">
      <alignment horizontal="right" vertical="center" wrapText="1" readingOrder="1"/>
    </xf>
    <xf numFmtId="0" fontId="12" fillId="0" borderId="0" xfId="0" applyFont="1" applyBorder="1" applyProtection="1"/>
    <xf numFmtId="0" fontId="23" fillId="0" borderId="0" xfId="0" applyFont="1" applyFill="1" applyBorder="1" applyAlignment="1" applyProtection="1">
      <alignment horizontal="left" vertical="top" wrapText="1" readingOrder="1"/>
    </xf>
    <xf numFmtId="0" fontId="23" fillId="0" borderId="0" xfId="0" applyFont="1" applyBorder="1" applyAlignment="1" applyProtection="1">
      <alignment horizontal="left" vertical="top" wrapText="1" readingOrder="1"/>
    </xf>
    <xf numFmtId="0" fontId="29" fillId="0" borderId="0" xfId="0" applyFont="1" applyFill="1" applyAlignment="1" applyProtection="1">
      <alignment horizontal="right" wrapText="1" readingOrder="1"/>
    </xf>
    <xf numFmtId="0" fontId="29" fillId="0" borderId="0" xfId="0" applyFont="1" applyAlignment="1" applyProtection="1">
      <alignment horizontal="left" wrapText="1" readingOrder="1"/>
    </xf>
    <xf numFmtId="0" fontId="29" fillId="0" borderId="0" xfId="0" applyFont="1" applyAlignment="1" applyProtection="1">
      <alignment horizontal="center" wrapText="1" readingOrder="1"/>
    </xf>
    <xf numFmtId="0" fontId="29" fillId="0" borderId="0" xfId="0" applyFont="1" applyAlignment="1" applyProtection="1">
      <alignment horizontal="center"/>
    </xf>
    <xf numFmtId="0" fontId="29" fillId="0" borderId="0" xfId="0" applyFont="1" applyAlignment="1" applyProtection="1">
      <alignment horizontal="right"/>
    </xf>
    <xf numFmtId="0" fontId="29" fillId="0" borderId="0" xfId="0" applyFont="1" applyAlignment="1" applyProtection="1">
      <alignment horizontal="right" wrapText="1"/>
    </xf>
    <xf numFmtId="0" fontId="28" fillId="0" borderId="0" xfId="0" applyFont="1" applyBorder="1" applyAlignment="1" applyProtection="1">
      <alignment horizontal="left" vertical="top" readingOrder="1"/>
    </xf>
    <xf numFmtId="0" fontId="13" fillId="0" borderId="0" xfId="0" applyFont="1" applyFill="1" applyBorder="1" applyAlignment="1" applyProtection="1">
      <alignment horizontal="center" wrapText="1" readingOrder="1"/>
    </xf>
    <xf numFmtId="0" fontId="13" fillId="0" borderId="0" xfId="0" applyFont="1" applyFill="1" applyBorder="1" applyAlignment="1" applyProtection="1">
      <alignment horizontal="center"/>
    </xf>
    <xf numFmtId="4" fontId="13" fillId="0" borderId="0" xfId="0" applyNumberFormat="1" applyFont="1" applyFill="1" applyBorder="1" applyAlignment="1" applyProtection="1">
      <alignment horizontal="right"/>
    </xf>
    <xf numFmtId="4" fontId="13" fillId="0" borderId="0" xfId="0" applyNumberFormat="1" applyFont="1" applyFill="1" applyBorder="1" applyAlignment="1" applyProtection="1">
      <alignment horizontal="right" wrapText="1"/>
    </xf>
    <xf numFmtId="0" fontId="30" fillId="0" borderId="0" xfId="0" applyFont="1" applyFill="1" applyBorder="1" applyAlignment="1" applyProtection="1">
      <alignment horizontal="left" vertical="top" wrapText="1" readingOrder="1"/>
    </xf>
    <xf numFmtId="0" fontId="19" fillId="0" borderId="0" xfId="0" applyFont="1" applyFill="1" applyBorder="1" applyAlignment="1" applyProtection="1">
      <alignment horizontal="left" vertical="top" wrapText="1" readingOrder="1"/>
    </xf>
    <xf numFmtId="0" fontId="27" fillId="0" borderId="0" xfId="0" applyFont="1" applyFill="1" applyBorder="1" applyAlignment="1" applyProtection="1">
      <alignment horizontal="left" vertical="top" wrapText="1" readingOrder="1"/>
    </xf>
    <xf numFmtId="0" fontId="19" fillId="0" borderId="0" xfId="0" applyFont="1" applyProtection="1"/>
    <xf numFmtId="0" fontId="8" fillId="0" borderId="0" xfId="0" applyFont="1" applyBorder="1" applyAlignment="1" applyProtection="1">
      <alignment vertical="center"/>
    </xf>
    <xf numFmtId="0" fontId="8" fillId="0" borderId="0" xfId="0" applyFont="1" applyBorder="1" applyAlignment="1" applyProtection="1">
      <alignment horizontal="center" wrapText="1" readingOrder="1"/>
    </xf>
    <xf numFmtId="0" fontId="8" fillId="0" borderId="0" xfId="0" applyFont="1" applyBorder="1" applyAlignment="1" applyProtection="1">
      <alignment horizontal="center"/>
    </xf>
    <xf numFmtId="0" fontId="8" fillId="0" borderId="0" xfId="0" applyFont="1" applyBorder="1" applyAlignment="1" applyProtection="1">
      <alignment horizontal="right"/>
    </xf>
    <xf numFmtId="0" fontId="12" fillId="0" borderId="0" xfId="0" applyFont="1" applyBorder="1" applyAlignment="1" applyProtection="1">
      <alignment horizontal="left" vertical="top" wrapText="1" readingOrder="1"/>
    </xf>
    <xf numFmtId="0" fontId="8" fillId="0" borderId="0" xfId="0" applyFont="1" applyBorder="1" applyAlignment="1" applyProtection="1">
      <alignment horizontal="right" vertical="center"/>
    </xf>
    <xf numFmtId="0" fontId="30" fillId="0" borderId="0" xfId="0" applyFont="1" applyAlignment="1" applyProtection="1">
      <alignment horizontal="left" vertical="top" wrapText="1" readingOrder="1"/>
    </xf>
    <xf numFmtId="0" fontId="19" fillId="0" borderId="0" xfId="0" applyFont="1" applyAlignment="1" applyProtection="1">
      <alignment horizontal="left" vertical="top" wrapText="1" readingOrder="1"/>
    </xf>
    <xf numFmtId="0" fontId="8" fillId="0" borderId="0" xfId="0" applyFont="1" applyFill="1" applyAlignment="1" applyProtection="1">
      <alignment horizontal="right" vertical="top" wrapText="1" readingOrder="1"/>
    </xf>
    <xf numFmtId="0" fontId="12" fillId="0" borderId="0" xfId="0" applyFont="1" applyFill="1" applyAlignment="1" applyProtection="1">
      <alignment horizontal="left" vertical="top" wrapText="1" readingOrder="1"/>
    </xf>
    <xf numFmtId="0" fontId="8" fillId="0" borderId="0" xfId="0" applyFont="1" applyAlignment="1" applyProtection="1">
      <alignment horizontal="right"/>
    </xf>
    <xf numFmtId="0" fontId="8" fillId="0" borderId="0" xfId="0" applyFont="1" applyAlignment="1" applyProtection="1">
      <alignment horizontal="right" vertical="top"/>
    </xf>
    <xf numFmtId="0" fontId="19" fillId="0" borderId="0" xfId="0" applyFont="1" applyFill="1" applyAlignment="1" applyProtection="1">
      <alignment horizontal="justify" vertical="top"/>
    </xf>
    <xf numFmtId="0" fontId="13" fillId="0" borderId="0" xfId="0" applyFont="1" applyFill="1" applyAlignment="1" applyProtection="1">
      <alignment horizontal="center" wrapText="1" readingOrder="1"/>
    </xf>
    <xf numFmtId="0" fontId="13" fillId="0" borderId="0" xfId="0" applyFont="1" applyFill="1" applyAlignment="1" applyProtection="1">
      <alignment horizontal="center"/>
    </xf>
    <xf numFmtId="4" fontId="13" fillId="0" borderId="0" xfId="0" applyNumberFormat="1" applyFont="1" applyFill="1" applyAlignment="1" applyProtection="1">
      <alignment horizontal="right"/>
    </xf>
    <xf numFmtId="4" fontId="13" fillId="0" borderId="0" xfId="0" applyNumberFormat="1" applyFont="1" applyFill="1" applyAlignment="1" applyProtection="1">
      <alignment horizontal="right" wrapText="1"/>
    </xf>
    <xf numFmtId="0" fontId="19" fillId="0" borderId="0" xfId="0" applyFont="1" applyAlignment="1" applyProtection="1">
      <alignment vertical="justify"/>
    </xf>
    <xf numFmtId="4" fontId="36" fillId="0" borderId="1" xfId="0" applyNumberFormat="1" applyFont="1" applyFill="1" applyBorder="1" applyAlignment="1" applyProtection="1">
      <alignment horizontal="right" wrapText="1"/>
    </xf>
    <xf numFmtId="0" fontId="19" fillId="0" borderId="0" xfId="0" applyFont="1" applyAlignment="1" applyProtection="1">
      <alignment horizontal="right" vertical="top"/>
    </xf>
    <xf numFmtId="0" fontId="24" fillId="0" borderId="2" xfId="0" applyFont="1" applyBorder="1" applyAlignment="1" applyProtection="1">
      <alignment horizontal="left" vertical="top" wrapText="1" readingOrder="1"/>
    </xf>
    <xf numFmtId="0" fontId="13" fillId="0" borderId="2" xfId="0" applyFont="1" applyBorder="1" applyAlignment="1" applyProtection="1">
      <alignment horizontal="center" wrapText="1" readingOrder="1"/>
    </xf>
    <xf numFmtId="0" fontId="13" fillId="0" borderId="2" xfId="0" applyFont="1" applyBorder="1" applyAlignment="1" applyProtection="1">
      <alignment horizontal="center"/>
    </xf>
    <xf numFmtId="4" fontId="13" fillId="0" borderId="2" xfId="0" applyNumberFormat="1" applyFont="1" applyBorder="1" applyAlignment="1" applyProtection="1">
      <alignment horizontal="right"/>
    </xf>
    <xf numFmtId="0" fontId="11" fillId="0" borderId="0" xfId="0" applyFont="1" applyFill="1" applyAlignment="1" applyProtection="1">
      <alignment horizontal="left" vertical="top" wrapText="1" readingOrder="1"/>
    </xf>
    <xf numFmtId="0" fontId="13" fillId="0" borderId="0" xfId="0" applyFont="1" applyAlignment="1" applyProtection="1">
      <alignment horizontal="center" wrapText="1" readingOrder="1"/>
    </xf>
    <xf numFmtId="0" fontId="13" fillId="0" borderId="0" xfId="0" applyFont="1" applyAlignment="1" applyProtection="1">
      <alignment horizontal="center"/>
    </xf>
    <xf numFmtId="4" fontId="13" fillId="0" borderId="0" xfId="0" applyNumberFormat="1" applyFont="1" applyAlignment="1" applyProtection="1">
      <alignment horizontal="right"/>
    </xf>
    <xf numFmtId="0" fontId="11" fillId="0" borderId="1" xfId="0" applyFont="1" applyFill="1" applyBorder="1" applyAlignment="1" applyProtection="1">
      <alignment horizontal="left" vertical="top" wrapText="1" readingOrder="1"/>
    </xf>
    <xf numFmtId="0" fontId="13" fillId="0" borderId="1" xfId="0" applyFont="1" applyFill="1" applyBorder="1" applyAlignment="1" applyProtection="1">
      <alignment horizontal="center" wrapText="1" readingOrder="1"/>
    </xf>
    <xf numFmtId="0" fontId="13" fillId="0" borderId="1" xfId="0" applyFont="1" applyFill="1" applyBorder="1" applyAlignment="1" applyProtection="1">
      <alignment horizontal="center"/>
    </xf>
    <xf numFmtId="4" fontId="23" fillId="0" borderId="1" xfId="0" applyNumberFormat="1" applyFont="1" applyFill="1" applyBorder="1" applyAlignment="1" applyProtection="1">
      <alignment horizontal="right"/>
    </xf>
    <xf numFmtId="4" fontId="12" fillId="0" borderId="1" xfId="0" applyNumberFormat="1" applyFont="1" applyFill="1" applyBorder="1" applyAlignment="1" applyProtection="1">
      <alignment horizontal="right" wrapText="1"/>
    </xf>
    <xf numFmtId="0" fontId="11" fillId="0" borderId="0" xfId="0" applyFont="1" applyAlignment="1" applyProtection="1">
      <alignment horizontal="left" vertical="top" wrapText="1" readingOrder="1"/>
    </xf>
    <xf numFmtId="4" fontId="23" fillId="0" borderId="0" xfId="0" applyNumberFormat="1" applyFont="1" applyFill="1" applyAlignment="1" applyProtection="1">
      <alignment horizontal="right"/>
    </xf>
    <xf numFmtId="4" fontId="12" fillId="0" borderId="0" xfId="0" applyNumberFormat="1" applyFont="1" applyFill="1" applyAlignment="1" applyProtection="1">
      <alignment horizontal="right" wrapText="1"/>
    </xf>
    <xf numFmtId="0" fontId="8" fillId="0" borderId="0" xfId="0" applyFont="1" applyFill="1" applyBorder="1" applyAlignment="1" applyProtection="1">
      <alignment vertical="center"/>
    </xf>
    <xf numFmtId="0" fontId="16" fillId="0" borderId="0" xfId="0" applyFont="1" applyFill="1" applyBorder="1" applyAlignment="1" applyProtection="1">
      <alignment horizontal="left" vertical="top" wrapText="1" readingOrder="1"/>
    </xf>
    <xf numFmtId="0" fontId="8" fillId="0" borderId="0" xfId="0" applyFont="1" applyFill="1" applyAlignment="1" applyProtection="1">
      <alignment horizontal="right" vertical="center" wrapText="1" readingOrder="1"/>
    </xf>
    <xf numFmtId="0" fontId="22" fillId="0" borderId="0" xfId="0" applyFont="1" applyFill="1" applyBorder="1" applyAlignment="1" applyProtection="1">
      <alignment vertical="top" readingOrder="1"/>
    </xf>
    <xf numFmtId="0" fontId="8" fillId="0" borderId="0" xfId="0" applyFont="1" applyAlignment="1" applyProtection="1">
      <alignment horizontal="center" wrapText="1" readingOrder="1"/>
    </xf>
    <xf numFmtId="0" fontId="8" fillId="0" borderId="0" xfId="0" applyFont="1" applyAlignment="1" applyProtection="1">
      <alignment horizontal="center"/>
    </xf>
    <xf numFmtId="0" fontId="33" fillId="0" borderId="0" xfId="0" applyFont="1" applyFill="1" applyAlignment="1" applyProtection="1">
      <alignment horizontal="right" vertical="center"/>
      <protection locked="0"/>
    </xf>
    <xf numFmtId="4" fontId="8" fillId="0" borderId="0" xfId="0" applyNumberFormat="1" applyFont="1" applyFill="1" applyAlignment="1" applyProtection="1">
      <alignment horizontal="right"/>
      <protection locked="0"/>
    </xf>
    <xf numFmtId="2" fontId="32" fillId="0" borderId="0" xfId="0" applyNumberFormat="1" applyFont="1" applyFill="1" applyAlignment="1" applyProtection="1">
      <alignment horizontal="right"/>
      <protection locked="0"/>
    </xf>
    <xf numFmtId="0" fontId="8" fillId="0" borderId="0" xfId="0" applyFont="1" applyAlignment="1" applyProtection="1">
      <alignment horizontal="left" vertical="top" wrapText="1" readingOrder="1"/>
    </xf>
    <xf numFmtId="0" fontId="8" fillId="0" borderId="0" xfId="0" applyFont="1" applyFill="1" applyAlignment="1" applyProtection="1">
      <alignment horizontal="left" vertical="top" wrapText="1" readingOrder="1"/>
    </xf>
    <xf numFmtId="0" fontId="8" fillId="0" borderId="0" xfId="0" applyFont="1" applyFill="1" applyAlignment="1" applyProtection="1">
      <alignment horizontal="left" vertical="center" wrapText="1" readingOrder="1"/>
    </xf>
    <xf numFmtId="0" fontId="8" fillId="0" borderId="0" xfId="0" applyFont="1" applyAlignment="1" applyProtection="1">
      <alignment horizontal="right" vertical="top" wrapText="1" readingOrder="1"/>
    </xf>
    <xf numFmtId="0" fontId="23" fillId="0" borderId="0" xfId="0" applyFont="1" applyFill="1" applyAlignment="1" applyProtection="1">
      <alignment horizontal="left" vertical="top" wrapText="1" readingOrder="1"/>
    </xf>
    <xf numFmtId="0" fontId="31" fillId="0" borderId="0" xfId="0" applyFont="1" applyAlignment="1" applyProtection="1">
      <alignment horizontal="right" vertical="top" wrapText="1" readingOrder="1"/>
    </xf>
    <xf numFmtId="0" fontId="29" fillId="0" borderId="0" xfId="0" applyFont="1" applyFill="1" applyAlignment="1" applyProtection="1">
      <alignment horizontal="left" wrapText="1" readingOrder="1"/>
    </xf>
    <xf numFmtId="0" fontId="29" fillId="0" borderId="0" xfId="0" applyFont="1" applyFill="1" applyAlignment="1" applyProtection="1">
      <alignment horizontal="center" wrapText="1" readingOrder="1"/>
    </xf>
    <xf numFmtId="0" fontId="29" fillId="0" borderId="0" xfId="0" applyFont="1" applyFill="1" applyAlignment="1" applyProtection="1">
      <alignment horizontal="center"/>
    </xf>
    <xf numFmtId="0" fontId="29" fillId="0" borderId="0" xfId="0" applyFont="1" applyFill="1" applyAlignment="1" applyProtection="1">
      <alignment horizontal="right"/>
    </xf>
    <xf numFmtId="0" fontId="29" fillId="0" borderId="0" xfId="0" applyFont="1" applyFill="1" applyAlignment="1" applyProtection="1">
      <alignment horizontal="right" wrapText="1"/>
    </xf>
    <xf numFmtId="0" fontId="11" fillId="3" borderId="0" xfId="0" applyFont="1" applyFill="1" applyBorder="1" applyAlignment="1" applyProtection="1">
      <alignment horizontal="left" vertical="top" wrapText="1" readingOrder="1"/>
    </xf>
    <xf numFmtId="0" fontId="19" fillId="0" borderId="0" xfId="0" applyFont="1" applyFill="1" applyProtection="1"/>
    <xf numFmtId="0" fontId="24" fillId="0" borderId="0" xfId="0" applyFont="1" applyFill="1" applyAlignment="1" applyProtection="1">
      <alignment horizontal="left" vertical="top" wrapText="1" readingOrder="1"/>
    </xf>
    <xf numFmtId="0" fontId="22" fillId="0" borderId="0" xfId="0" applyFont="1" applyFill="1" applyAlignment="1" applyProtection="1">
      <alignment horizontal="left" vertical="top" wrapText="1" readingOrder="1"/>
    </xf>
    <xf numFmtId="0" fontId="33" fillId="0" borderId="0" xfId="0" applyFont="1" applyFill="1" applyAlignment="1" applyProtection="1">
      <alignment horizontal="center" vertical="center" wrapText="1" readingOrder="1"/>
    </xf>
    <xf numFmtId="0" fontId="33" fillId="0" borderId="0" xfId="0" applyFont="1" applyFill="1" applyAlignment="1" applyProtection="1">
      <alignment horizontal="center" vertical="center"/>
    </xf>
    <xf numFmtId="0" fontId="33" fillId="0" borderId="0" xfId="0" applyFont="1" applyFill="1" applyAlignment="1" applyProtection="1">
      <alignment horizontal="right" vertical="center"/>
    </xf>
    <xf numFmtId="0" fontId="8" fillId="0" borderId="0" xfId="0" applyFont="1" applyFill="1" applyAlignment="1" applyProtection="1">
      <alignment horizontal="center" wrapText="1" readingOrder="1"/>
    </xf>
    <xf numFmtId="0" fontId="8" fillId="0" borderId="0" xfId="0" applyFont="1" applyFill="1" applyAlignment="1" applyProtection="1">
      <alignment horizontal="center"/>
    </xf>
    <xf numFmtId="4" fontId="8" fillId="0" borderId="0" xfId="0" applyNumberFormat="1" applyFont="1" applyFill="1" applyAlignment="1" applyProtection="1">
      <alignment horizontal="right" wrapText="1"/>
    </xf>
    <xf numFmtId="0" fontId="24" fillId="0" borderId="0" xfId="0" applyFont="1" applyFill="1" applyAlignment="1" applyProtection="1">
      <alignment horizontal="right" vertical="top" wrapText="1" readingOrder="1"/>
    </xf>
    <xf numFmtId="0" fontId="11" fillId="0" borderId="0" xfId="0" applyFont="1" applyFill="1" applyBorder="1" applyAlignment="1" applyProtection="1">
      <alignment horizontal="left" vertical="top" wrapText="1" readingOrder="1"/>
    </xf>
    <xf numFmtId="0" fontId="32" fillId="0" borderId="0" xfId="0" applyFont="1" applyFill="1" applyAlignment="1" applyProtection="1">
      <alignment horizontal="center" wrapText="1" readingOrder="1"/>
    </xf>
    <xf numFmtId="0" fontId="32" fillId="0" borderId="0" xfId="0" applyFont="1" applyFill="1" applyAlignment="1" applyProtection="1">
      <alignment horizontal="center"/>
    </xf>
    <xf numFmtId="0" fontId="24" fillId="0" borderId="0" xfId="0" applyFont="1" applyFill="1" applyAlignment="1" applyProtection="1">
      <alignment horizontal="left" vertical="center" wrapText="1" readingOrder="1"/>
    </xf>
    <xf numFmtId="0" fontId="32" fillId="0" borderId="0" xfId="0" applyFont="1" applyAlignment="1" applyProtection="1">
      <alignment horizontal="center" wrapText="1" readingOrder="1"/>
    </xf>
    <xf numFmtId="0" fontId="18" fillId="0" borderId="0" xfId="0" applyFont="1" applyProtection="1"/>
    <xf numFmtId="0" fontId="32" fillId="0" borderId="0" xfId="0" applyFont="1" applyAlignment="1" applyProtection="1">
      <alignment vertical="top" wrapText="1"/>
    </xf>
    <xf numFmtId="0" fontId="32" fillId="0" borderId="0" xfId="0" applyFont="1" applyAlignment="1" applyProtection="1">
      <alignment horizontal="center"/>
    </xf>
    <xf numFmtId="0" fontId="34" fillId="0" borderId="0" xfId="0" applyFont="1" applyAlignment="1" applyProtection="1">
      <alignment horizontal="left" vertical="top" wrapText="1" readingOrder="1"/>
    </xf>
    <xf numFmtId="0" fontId="25" fillId="0" borderId="0" xfId="0" applyFont="1" applyFill="1" applyAlignment="1" applyProtection="1">
      <alignment horizontal="left" vertical="top" wrapText="1" readingOrder="1"/>
    </xf>
    <xf numFmtId="4" fontId="13" fillId="0" borderId="1" xfId="0" applyNumberFormat="1" applyFont="1" applyFill="1" applyBorder="1" applyAlignment="1" applyProtection="1">
      <alignment horizontal="right" wrapText="1"/>
    </xf>
    <xf numFmtId="0" fontId="19" fillId="0" borderId="0" xfId="0" applyFont="1" applyAlignment="1" applyProtection="1">
      <alignment vertical="top"/>
    </xf>
    <xf numFmtId="0" fontId="15" fillId="0" borderId="0" xfId="0" applyFont="1" applyBorder="1" applyAlignment="1" applyProtection="1">
      <alignment horizontal="left" vertical="top" wrapText="1" readingOrder="1"/>
    </xf>
    <xf numFmtId="4" fontId="8" fillId="0" borderId="0" xfId="0" applyNumberFormat="1" applyFont="1" applyBorder="1" applyAlignment="1" applyProtection="1">
      <alignment horizontal="right"/>
    </xf>
    <xf numFmtId="0" fontId="16" fillId="0" borderId="0" xfId="0" applyFont="1" applyAlignment="1" applyProtection="1">
      <alignment horizontal="left" vertical="top" wrapText="1"/>
    </xf>
    <xf numFmtId="0" fontId="10" fillId="0" borderId="0" xfId="0" applyFont="1" applyAlignment="1" applyProtection="1">
      <alignment horizontal="left"/>
    </xf>
    <xf numFmtId="0" fontId="8" fillId="0" borderId="1" xfId="0" applyFont="1" applyBorder="1" applyAlignment="1" applyProtection="1">
      <alignment horizontal="left" vertical="center" wrapText="1" readingOrder="1"/>
    </xf>
    <xf numFmtId="0" fontId="16" fillId="0" borderId="0" xfId="0" applyFont="1" applyAlignment="1" applyProtection="1">
      <alignment horizontal="center" vertical="top"/>
    </xf>
    <xf numFmtId="0" fontId="15" fillId="0" borderId="0" xfId="0" applyFont="1" applyAlignment="1" applyProtection="1">
      <alignment horizontal="justify" vertical="center" wrapText="1"/>
    </xf>
    <xf numFmtId="0" fontId="15" fillId="0" borderId="0" xfId="0" applyFont="1" applyAlignment="1" applyProtection="1">
      <alignment horizontal="left" vertical="top" wrapText="1"/>
    </xf>
    <xf numFmtId="4" fontId="8" fillId="0" borderId="0" xfId="0" applyNumberFormat="1" applyFont="1" applyAlignment="1" applyProtection="1">
      <alignment horizontal="left" vertical="top" wrapText="1"/>
    </xf>
    <xf numFmtId="0" fontId="17" fillId="0" borderId="0" xfId="0" applyFont="1" applyAlignment="1" applyProtection="1">
      <alignment horizontal="left" vertical="top" wrapText="1"/>
    </xf>
    <xf numFmtId="0" fontId="10" fillId="0" borderId="0" xfId="0" applyFont="1" applyAlignment="1" applyProtection="1">
      <alignment horizontal="left" vertical="top" wrapText="1"/>
    </xf>
    <xf numFmtId="0" fontId="8" fillId="0" borderId="0" xfId="0" applyFont="1" applyAlignment="1" applyProtection="1">
      <alignment horizontal="left" vertical="top" wrapText="1" readingOrder="1"/>
    </xf>
    <xf numFmtId="0" fontId="12" fillId="0" borderId="0" xfId="0" applyFont="1" applyAlignment="1" applyProtection="1">
      <alignment horizontal="left" vertical="top" wrapText="1" readingOrder="1"/>
    </xf>
    <xf numFmtId="0" fontId="11" fillId="0" borderId="0" xfId="0" applyFont="1" applyAlignment="1" applyProtection="1">
      <alignment horizontal="left" vertical="top" wrapText="1"/>
    </xf>
    <xf numFmtId="0" fontId="24" fillId="0" borderId="0" xfId="0" applyFont="1" applyAlignment="1" applyProtection="1">
      <alignment horizontal="left" vertical="top" wrapText="1"/>
    </xf>
    <xf numFmtId="0" fontId="26" fillId="0" borderId="0" xfId="0" applyFont="1" applyAlignment="1" applyProtection="1">
      <alignment horizontal="left" vertical="top" wrapText="1"/>
    </xf>
    <xf numFmtId="0" fontId="19" fillId="0" borderId="0" xfId="0" applyFont="1" applyAlignment="1" applyProtection="1">
      <alignment horizontal="left" vertical="top" wrapText="1" readingOrder="1"/>
    </xf>
    <xf numFmtId="0" fontId="32" fillId="0" borderId="0" xfId="0" applyFont="1" applyFill="1" applyBorder="1" applyAlignment="1" applyProtection="1">
      <alignment horizontal="left" wrapText="1" readingOrder="1"/>
    </xf>
    <xf numFmtId="0" fontId="21" fillId="0" borderId="0" xfId="0" applyFont="1" applyAlignment="1" applyProtection="1">
      <alignment horizontal="left" vertical="center" wrapText="1" readingOrder="1"/>
    </xf>
    <xf numFmtId="0" fontId="22" fillId="0" borderId="1" xfId="0" applyFont="1" applyBorder="1" applyAlignment="1" applyProtection="1">
      <alignment horizontal="left" vertical="center" wrapText="1" readingOrder="1"/>
    </xf>
    <xf numFmtId="0" fontId="22" fillId="3" borderId="3" xfId="0" applyFont="1" applyFill="1" applyBorder="1" applyAlignment="1" applyProtection="1">
      <alignment horizontal="left" vertical="center" wrapText="1" readingOrder="1"/>
    </xf>
    <xf numFmtId="0" fontId="22" fillId="3" borderId="4" xfId="0" applyFont="1" applyFill="1" applyBorder="1" applyAlignment="1" applyProtection="1">
      <alignment horizontal="left" vertical="center" wrapText="1" readingOrder="1"/>
    </xf>
    <xf numFmtId="0" fontId="22" fillId="3" borderId="5" xfId="0" applyFont="1" applyFill="1" applyBorder="1" applyAlignment="1" applyProtection="1">
      <alignment horizontal="left" vertical="center" wrapText="1" readingOrder="1"/>
    </xf>
    <xf numFmtId="0" fontId="19" fillId="0" borderId="0" xfId="0" applyFont="1" applyAlignment="1" applyProtection="1">
      <alignment horizontal="left" vertical="center" wrapText="1" readingOrder="1"/>
    </xf>
    <xf numFmtId="0" fontId="25" fillId="0" borderId="0" xfId="0" applyFont="1" applyFill="1" applyAlignment="1" applyProtection="1">
      <alignment horizontal="left" vertical="top" wrapText="1" readingOrder="1"/>
    </xf>
    <xf numFmtId="0" fontId="24" fillId="0" borderId="0" xfId="0" applyFont="1" applyFill="1" applyAlignment="1" applyProtection="1">
      <alignment horizontal="left" vertical="center" wrapText="1" readingOrder="1"/>
    </xf>
    <xf numFmtId="0" fontId="8" fillId="0" borderId="0" xfId="0" applyFont="1" applyAlignment="1" applyProtection="1">
      <alignment horizontal="left" vertical="center" wrapText="1" readingOrder="1"/>
    </xf>
    <xf numFmtId="0" fontId="8" fillId="0" borderId="0" xfId="0" applyFont="1" applyFill="1" applyAlignment="1" applyProtection="1">
      <alignment horizontal="left" vertical="top" wrapText="1" readingOrder="1"/>
    </xf>
    <xf numFmtId="0" fontId="24" fillId="0" borderId="0" xfId="0" applyFont="1" applyFill="1" applyAlignment="1" applyProtection="1">
      <alignment vertical="top" wrapText="1"/>
    </xf>
  </cellXfs>
  <cellStyles count="59">
    <cellStyle name="Euro" xfId="1"/>
    <cellStyle name="Naslov 5" xfId="2"/>
    <cellStyle name="Navadno" xfId="0" builtinId="0"/>
    <cellStyle name="Navadno 14" xfId="3"/>
    <cellStyle name="Navadno 14 2" xfId="4"/>
    <cellStyle name="Navadno 2" xfId="5"/>
    <cellStyle name="Navadno 2 2" xfId="6"/>
    <cellStyle name="Navadno 2 2 2" xfId="7"/>
    <cellStyle name="Navadno 2 2 3" xfId="8"/>
    <cellStyle name="Navadno 2 2 3 2" xfId="9"/>
    <cellStyle name="Navadno 2 2 4" xfId="10"/>
    <cellStyle name="Navadno 2 2 4 2" xfId="11"/>
    <cellStyle name="Navadno 2 2 5" xfId="12"/>
    <cellStyle name="Navadno 2 3" xfId="13"/>
    <cellStyle name="Navadno 2 4" xfId="14"/>
    <cellStyle name="Navadno 2 4 2" xfId="15"/>
    <cellStyle name="Navadno 2 5" xfId="16"/>
    <cellStyle name="Navadno 2 5 2" xfId="17"/>
    <cellStyle name="Navadno 2 6" xfId="18"/>
    <cellStyle name="Navadno 3" xfId="19"/>
    <cellStyle name="Navadno 3 2" xfId="20"/>
    <cellStyle name="Navadno 3 2 2" xfId="21"/>
    <cellStyle name="Navadno 3 2 2 2" xfId="22"/>
    <cellStyle name="Navadno 3 2 2 2 2" xfId="23"/>
    <cellStyle name="Navadno 3 2 2 3" xfId="24"/>
    <cellStyle name="Navadno 3 2 2 3 2" xfId="25"/>
    <cellStyle name="Navadno 3 2 2 4" xfId="26"/>
    <cellStyle name="Navadno 3 2 3" xfId="27"/>
    <cellStyle name="Navadno 3 2 3 2" xfId="28"/>
    <cellStyle name="Navadno 3 2 4" xfId="29"/>
    <cellStyle name="Navadno 3 2 4 2" xfId="30"/>
    <cellStyle name="Navadno 3 2 5" xfId="31"/>
    <cellStyle name="Navadno 3 3" xfId="32"/>
    <cellStyle name="Navadno 3 3 2" xfId="33"/>
    <cellStyle name="Navadno 3 3 2 2" xfId="34"/>
    <cellStyle name="Navadno 3 3 3" xfId="35"/>
    <cellStyle name="Navadno 3 3 3 2" xfId="36"/>
    <cellStyle name="Navadno 3 3 4" xfId="37"/>
    <cellStyle name="Navadno 3 4" xfId="38"/>
    <cellStyle name="Navadno 3 4 2" xfId="39"/>
    <cellStyle name="Navadno 3 5" xfId="40"/>
    <cellStyle name="Navadno 3 5 2" xfId="41"/>
    <cellStyle name="Navadno 3 6" xfId="42"/>
    <cellStyle name="Navadno 4" xfId="43"/>
    <cellStyle name="Navadno 4 2" xfId="44"/>
    <cellStyle name="Navadno 4 2 2" xfId="45"/>
    <cellStyle name="Navadno 4 2 3" xfId="46"/>
    <cellStyle name="Navadno 4 3" xfId="47"/>
    <cellStyle name="Navadno 4 4" xfId="48"/>
    <cellStyle name="Navadno 4 5" xfId="49"/>
    <cellStyle name="Navadno 5" xfId="50"/>
    <cellStyle name="Navadno 6" xfId="51"/>
    <cellStyle name="Normal 2" xfId="52"/>
    <cellStyle name="Odstotek 2" xfId="53"/>
    <cellStyle name="Slog JB 10" xfId="54"/>
    <cellStyle name="Valuta 2" xfId="55"/>
    <cellStyle name="Valuta 2 2" xfId="56"/>
    <cellStyle name="Valuta 2 3" xfId="57"/>
    <cellStyle name="Valuta 3" xfId="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29</xdr:row>
      <xdr:rowOff>0</xdr:rowOff>
    </xdr:from>
    <xdr:ext cx="184731" cy="264560"/>
    <xdr:sp macro="" textlink="">
      <xdr:nvSpPr>
        <xdr:cNvPr id="2" name="PoljeZBesedilom 1">
          <a:extLst>
            <a:ext uri="{FF2B5EF4-FFF2-40B4-BE49-F238E27FC236}">
              <a16:creationId xmlns="" xmlns:a16="http://schemas.microsoft.com/office/drawing/2014/main" id="{00000000-0008-0000-0200-000002000000}"/>
            </a:ext>
          </a:extLst>
        </xdr:cNvPr>
        <xdr:cNvSpPr txBox="1"/>
      </xdr:nvSpPr>
      <xdr:spPr>
        <a:xfrm>
          <a:off x="5304896" y="472215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6</xdr:col>
      <xdr:colOff>0</xdr:colOff>
      <xdr:row>68</xdr:row>
      <xdr:rowOff>0</xdr:rowOff>
    </xdr:from>
    <xdr:ext cx="184731" cy="264560"/>
    <xdr:sp macro="" textlink="">
      <xdr:nvSpPr>
        <xdr:cNvPr id="3" name="PoljeZBesedilom 2">
          <a:extLst>
            <a:ext uri="{FF2B5EF4-FFF2-40B4-BE49-F238E27FC236}">
              <a16:creationId xmlns="" xmlns:a16="http://schemas.microsoft.com/office/drawing/2014/main" id="{00000000-0008-0000-0200-000003000000}"/>
            </a:ext>
          </a:extLst>
        </xdr:cNvPr>
        <xdr:cNvSpPr txBox="1"/>
      </xdr:nvSpPr>
      <xdr:spPr>
        <a:xfrm>
          <a:off x="5692048" y="216919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1</xdr:col>
      <xdr:colOff>0</xdr:colOff>
      <xdr:row>57</xdr:row>
      <xdr:rowOff>0</xdr:rowOff>
    </xdr:from>
    <xdr:ext cx="304800" cy="304800"/>
    <xdr:sp macro="" textlink="">
      <xdr:nvSpPr>
        <xdr:cNvPr id="5" name="AutoShape 8" descr="Rezultat iskanja slik za Äopasta zelenÄica">
          <a:extLst>
            <a:ext uri="{FF2B5EF4-FFF2-40B4-BE49-F238E27FC236}">
              <a16:creationId xmlns="" xmlns:a16="http://schemas.microsoft.com/office/drawing/2014/main" id="{00000000-0008-0000-0200-000005000000}"/>
            </a:ext>
          </a:extLst>
        </xdr:cNvPr>
        <xdr:cNvSpPr>
          <a:spLocks noChangeAspect="1" noChangeArrowheads="1"/>
        </xdr:cNvSpPr>
      </xdr:nvSpPr>
      <xdr:spPr bwMode="auto">
        <a:xfrm>
          <a:off x="352425"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6" name="AutoShape 8" descr="Rezultat iskanja slik za Äopasta zelenÄica">
          <a:extLst>
            <a:ext uri="{FF2B5EF4-FFF2-40B4-BE49-F238E27FC236}">
              <a16:creationId xmlns="" xmlns:a16="http://schemas.microsoft.com/office/drawing/2014/main" id="{00000000-0008-0000-0200-000006000000}"/>
            </a:ext>
          </a:extLst>
        </xdr:cNvPr>
        <xdr:cNvSpPr>
          <a:spLocks noChangeAspect="1" noChangeArrowheads="1"/>
        </xdr:cNvSpPr>
      </xdr:nvSpPr>
      <xdr:spPr bwMode="auto">
        <a:xfrm>
          <a:off x="348683" y="4761649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7" name="AutoShape 8" descr="Rezultat iskanja slik za Äopasta zelenÄica">
          <a:extLst>
            <a:ext uri="{FF2B5EF4-FFF2-40B4-BE49-F238E27FC236}">
              <a16:creationId xmlns="" xmlns:a16="http://schemas.microsoft.com/office/drawing/2014/main" id="{00000000-0008-0000-0200-000007000000}"/>
            </a:ext>
          </a:extLst>
        </xdr:cNvPr>
        <xdr:cNvSpPr>
          <a:spLocks noChangeAspect="1" noChangeArrowheads="1"/>
        </xdr:cNvSpPr>
      </xdr:nvSpPr>
      <xdr:spPr bwMode="auto">
        <a:xfrm>
          <a:off x="348683" y="4761649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8" name="AutoShape 8" descr="Rezultat iskanja slik za Äopasta zelenÄica">
          <a:extLst>
            <a:ext uri="{FF2B5EF4-FFF2-40B4-BE49-F238E27FC236}">
              <a16:creationId xmlns="" xmlns:a16="http://schemas.microsoft.com/office/drawing/2014/main" id="{00000000-0008-0000-0200-000008000000}"/>
            </a:ext>
          </a:extLst>
        </xdr:cNvPr>
        <xdr:cNvSpPr>
          <a:spLocks noChangeAspect="1" noChangeArrowheads="1"/>
        </xdr:cNvSpPr>
      </xdr:nvSpPr>
      <xdr:spPr bwMode="auto">
        <a:xfrm>
          <a:off x="352425" y="2417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9" name="AutoShape 6" descr="Rezultat iskanja slik za Äopasta zelenÄica">
          <a:extLst>
            <a:ext uri="{FF2B5EF4-FFF2-40B4-BE49-F238E27FC236}">
              <a16:creationId xmlns="" xmlns:a16="http://schemas.microsoft.com/office/drawing/2014/main" id="{00000000-0008-0000-0200-000009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0" name="AutoShape 7" descr="Rezultat iskanja slik za Äopasta zelenÄica">
          <a:extLst>
            <a:ext uri="{FF2B5EF4-FFF2-40B4-BE49-F238E27FC236}">
              <a16:creationId xmlns="" xmlns:a16="http://schemas.microsoft.com/office/drawing/2014/main" id="{00000000-0008-0000-0200-00000A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1" name="AutoShape 6" descr="Rezultat iskanja slik za Äopasta zelenÄica">
          <a:extLst>
            <a:ext uri="{FF2B5EF4-FFF2-40B4-BE49-F238E27FC236}">
              <a16:creationId xmlns="" xmlns:a16="http://schemas.microsoft.com/office/drawing/2014/main" id="{00000000-0008-0000-0200-00000B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2" name="AutoShape 7" descr="Rezultat iskanja slik za Äopasta zelenÄica">
          <a:extLst>
            <a:ext uri="{FF2B5EF4-FFF2-40B4-BE49-F238E27FC236}">
              <a16:creationId xmlns="" xmlns:a16="http://schemas.microsoft.com/office/drawing/2014/main" id="{00000000-0008-0000-0200-00000C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3" name="AutoShape 5" descr="Rezultat iskanja slik za Äopasta zelenÄica">
          <a:extLst>
            <a:ext uri="{FF2B5EF4-FFF2-40B4-BE49-F238E27FC236}">
              <a16:creationId xmlns="" xmlns:a16="http://schemas.microsoft.com/office/drawing/2014/main" id="{00000000-0008-0000-0200-00000D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4" name="AutoShape 6" descr="Rezultat iskanja slik za Äopasta zelenÄica">
          <a:extLst>
            <a:ext uri="{FF2B5EF4-FFF2-40B4-BE49-F238E27FC236}">
              <a16:creationId xmlns="" xmlns:a16="http://schemas.microsoft.com/office/drawing/2014/main" id="{00000000-0008-0000-0200-00000E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5" name="AutoShape 7" descr="Rezultat iskanja slik za Äopasta zelenÄica">
          <a:extLst>
            <a:ext uri="{FF2B5EF4-FFF2-40B4-BE49-F238E27FC236}">
              <a16:creationId xmlns="" xmlns:a16="http://schemas.microsoft.com/office/drawing/2014/main" id="{00000000-0008-0000-0200-00000F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6" name="AutoShape 5" descr="Rezultat iskanja slik za Äopasta zelenÄica">
          <a:extLst>
            <a:ext uri="{FF2B5EF4-FFF2-40B4-BE49-F238E27FC236}">
              <a16:creationId xmlns="" xmlns:a16="http://schemas.microsoft.com/office/drawing/2014/main" id="{00000000-0008-0000-0200-000010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17" name="AutoShape 6" descr="Rezultat iskanja slik za Äopasta zelenÄica">
          <a:extLst>
            <a:ext uri="{FF2B5EF4-FFF2-40B4-BE49-F238E27FC236}">
              <a16:creationId xmlns="" xmlns:a16="http://schemas.microsoft.com/office/drawing/2014/main" id="{00000000-0008-0000-0200-000011000000}"/>
            </a:ext>
          </a:extLst>
        </xdr:cNvPr>
        <xdr:cNvSpPr>
          <a:spLocks noChangeAspect="1" noChangeArrowheads="1"/>
        </xdr:cNvSpPr>
      </xdr:nvSpPr>
      <xdr:spPr bwMode="auto">
        <a:xfrm>
          <a:off x="352425" y="2336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17</xdr:row>
      <xdr:rowOff>0</xdr:rowOff>
    </xdr:from>
    <xdr:ext cx="184731" cy="264560"/>
    <xdr:sp macro="" textlink="">
      <xdr:nvSpPr>
        <xdr:cNvPr id="2" name="PoljeZBesedilom 1">
          <a:extLst>
            <a:ext uri="{FF2B5EF4-FFF2-40B4-BE49-F238E27FC236}">
              <a16:creationId xmlns="" xmlns:a16="http://schemas.microsoft.com/office/drawing/2014/main" id="{00000000-0008-0000-0300-000002000000}"/>
            </a:ext>
          </a:extLst>
        </xdr:cNvPr>
        <xdr:cNvSpPr txBox="1"/>
      </xdr:nvSpPr>
      <xdr:spPr>
        <a:xfrm>
          <a:off x="6115050" y="856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twoCellAnchor editAs="oneCell">
    <xdr:from>
      <xdr:col>1</xdr:col>
      <xdr:colOff>0</xdr:colOff>
      <xdr:row>14</xdr:row>
      <xdr:rowOff>0</xdr:rowOff>
    </xdr:from>
    <xdr:to>
      <xdr:col>1</xdr:col>
      <xdr:colOff>304800</xdr:colOff>
      <xdr:row>16</xdr:row>
      <xdr:rowOff>7793</xdr:rowOff>
    </xdr:to>
    <xdr:sp macro="" textlink="">
      <xdr:nvSpPr>
        <xdr:cNvPr id="5125" name="AutoShape 5" descr="Rezultat iskanja slik za Äopasta zelenÄica">
          <a:extLst>
            <a:ext uri="{FF2B5EF4-FFF2-40B4-BE49-F238E27FC236}">
              <a16:creationId xmlns="" xmlns:a16="http://schemas.microsoft.com/office/drawing/2014/main" id="{00000000-0008-0000-0300-000005140000}"/>
            </a:ext>
          </a:extLst>
        </xdr:cNvPr>
        <xdr:cNvSpPr>
          <a:spLocks noChangeAspect="1" noChangeArrowheads="1"/>
        </xdr:cNvSpPr>
      </xdr:nvSpPr>
      <xdr:spPr bwMode="auto">
        <a:xfrm>
          <a:off x="35242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16</xdr:row>
      <xdr:rowOff>7793</xdr:rowOff>
    </xdr:to>
    <xdr:sp macro="" textlink="">
      <xdr:nvSpPr>
        <xdr:cNvPr id="5126" name="AutoShape 6" descr="Rezultat iskanja slik za Äopasta zelenÄica">
          <a:extLst>
            <a:ext uri="{FF2B5EF4-FFF2-40B4-BE49-F238E27FC236}">
              <a16:creationId xmlns="" xmlns:a16="http://schemas.microsoft.com/office/drawing/2014/main" id="{00000000-0008-0000-0300-000006140000}"/>
            </a:ext>
          </a:extLst>
        </xdr:cNvPr>
        <xdr:cNvSpPr>
          <a:spLocks noChangeAspect="1" noChangeArrowheads="1"/>
        </xdr:cNvSpPr>
      </xdr:nvSpPr>
      <xdr:spPr bwMode="auto">
        <a:xfrm>
          <a:off x="35242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16</xdr:row>
      <xdr:rowOff>7793</xdr:rowOff>
    </xdr:to>
    <xdr:sp macro="" textlink="">
      <xdr:nvSpPr>
        <xdr:cNvPr id="5127" name="AutoShape 7" descr="Rezultat iskanja slik za Äopasta zelenÄica">
          <a:extLst>
            <a:ext uri="{FF2B5EF4-FFF2-40B4-BE49-F238E27FC236}">
              <a16:creationId xmlns="" xmlns:a16="http://schemas.microsoft.com/office/drawing/2014/main" id="{00000000-0008-0000-0300-000007140000}"/>
            </a:ext>
          </a:extLst>
        </xdr:cNvPr>
        <xdr:cNvSpPr>
          <a:spLocks noChangeAspect="1" noChangeArrowheads="1"/>
        </xdr:cNvSpPr>
      </xdr:nvSpPr>
      <xdr:spPr bwMode="auto">
        <a:xfrm>
          <a:off x="35242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71</xdr:row>
      <xdr:rowOff>0</xdr:rowOff>
    </xdr:from>
    <xdr:ext cx="304800" cy="304800"/>
    <xdr:sp macro="" textlink="">
      <xdr:nvSpPr>
        <xdr:cNvPr id="17" name="AutoShape 8" descr="Rezultat iskanja slik za Äopasta zelenÄica">
          <a:extLst>
            <a:ext uri="{FF2B5EF4-FFF2-40B4-BE49-F238E27FC236}">
              <a16:creationId xmlns="" xmlns:a16="http://schemas.microsoft.com/office/drawing/2014/main" id="{00000000-0008-0000-0300-000011000000}"/>
            </a:ext>
          </a:extLst>
        </xdr:cNvPr>
        <xdr:cNvSpPr>
          <a:spLocks noChangeAspect="1" noChangeArrowheads="1"/>
        </xdr:cNvSpPr>
      </xdr:nvSpPr>
      <xdr:spPr bwMode="auto">
        <a:xfrm>
          <a:off x="352425" y="1480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21" name="AutoShape 6" descr="Rezultat iskanja slik za Äopasta zelenÄica">
          <a:extLst>
            <a:ext uri="{FF2B5EF4-FFF2-40B4-BE49-F238E27FC236}">
              <a16:creationId xmlns="" xmlns:a16="http://schemas.microsoft.com/office/drawing/2014/main" id="{00000000-0008-0000-0300-000015000000}"/>
            </a:ext>
          </a:extLst>
        </xdr:cNvPr>
        <xdr:cNvSpPr>
          <a:spLocks noChangeAspect="1" noChangeArrowheads="1"/>
        </xdr:cNvSpPr>
      </xdr:nvSpPr>
      <xdr:spPr bwMode="auto">
        <a:xfrm>
          <a:off x="355023" y="59487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22" name="AutoShape 7" descr="Rezultat iskanja slik za Äopasta zelenÄica">
          <a:extLst>
            <a:ext uri="{FF2B5EF4-FFF2-40B4-BE49-F238E27FC236}">
              <a16:creationId xmlns="" xmlns:a16="http://schemas.microsoft.com/office/drawing/2014/main" id="{00000000-0008-0000-0300-000016000000}"/>
            </a:ext>
          </a:extLst>
        </xdr:cNvPr>
        <xdr:cNvSpPr>
          <a:spLocks noChangeAspect="1" noChangeArrowheads="1"/>
        </xdr:cNvSpPr>
      </xdr:nvSpPr>
      <xdr:spPr bwMode="auto">
        <a:xfrm>
          <a:off x="355023" y="59487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15" name="AutoShape 6" descr="Rezultat iskanja slik za Äopasta zelenÄica">
          <a:extLst>
            <a:ext uri="{FF2B5EF4-FFF2-40B4-BE49-F238E27FC236}">
              <a16:creationId xmlns="" xmlns:a16="http://schemas.microsoft.com/office/drawing/2014/main" id="{00000000-0008-0000-0300-00000F000000}"/>
            </a:ext>
          </a:extLst>
        </xdr:cNvPr>
        <xdr:cNvSpPr>
          <a:spLocks noChangeAspect="1" noChangeArrowheads="1"/>
        </xdr:cNvSpPr>
      </xdr:nvSpPr>
      <xdr:spPr bwMode="auto">
        <a:xfrm>
          <a:off x="355023" y="13759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23" name="AutoShape 7" descr="Rezultat iskanja slik za Äopasta zelenÄica">
          <a:extLst>
            <a:ext uri="{FF2B5EF4-FFF2-40B4-BE49-F238E27FC236}">
              <a16:creationId xmlns="" xmlns:a16="http://schemas.microsoft.com/office/drawing/2014/main" id="{00000000-0008-0000-0300-000017000000}"/>
            </a:ext>
          </a:extLst>
        </xdr:cNvPr>
        <xdr:cNvSpPr>
          <a:spLocks noChangeAspect="1" noChangeArrowheads="1"/>
        </xdr:cNvSpPr>
      </xdr:nvSpPr>
      <xdr:spPr bwMode="auto">
        <a:xfrm>
          <a:off x="355023" y="13759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27" name="AutoShape 5" descr="Rezultat iskanja slik za Äopasta zelenÄica">
          <a:extLst>
            <a:ext uri="{FF2B5EF4-FFF2-40B4-BE49-F238E27FC236}">
              <a16:creationId xmlns="" xmlns:a16="http://schemas.microsoft.com/office/drawing/2014/main" id="{00000000-0008-0000-0300-00001B000000}"/>
            </a:ext>
          </a:extLst>
        </xdr:cNvPr>
        <xdr:cNvSpPr>
          <a:spLocks noChangeAspect="1" noChangeArrowheads="1"/>
        </xdr:cNvSpPr>
      </xdr:nvSpPr>
      <xdr:spPr bwMode="auto">
        <a:xfrm>
          <a:off x="355023" y="1645227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28" name="AutoShape 6" descr="Rezultat iskanja slik za Äopasta zelenÄica">
          <a:extLst>
            <a:ext uri="{FF2B5EF4-FFF2-40B4-BE49-F238E27FC236}">
              <a16:creationId xmlns="" xmlns:a16="http://schemas.microsoft.com/office/drawing/2014/main" id="{00000000-0008-0000-0300-00001C000000}"/>
            </a:ext>
          </a:extLst>
        </xdr:cNvPr>
        <xdr:cNvSpPr>
          <a:spLocks noChangeAspect="1" noChangeArrowheads="1"/>
        </xdr:cNvSpPr>
      </xdr:nvSpPr>
      <xdr:spPr bwMode="auto">
        <a:xfrm>
          <a:off x="355023" y="1645227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29" name="AutoShape 7" descr="Rezultat iskanja slik za Äopasta zelenÄica">
          <a:extLst>
            <a:ext uri="{FF2B5EF4-FFF2-40B4-BE49-F238E27FC236}">
              <a16:creationId xmlns="" xmlns:a16="http://schemas.microsoft.com/office/drawing/2014/main" id="{00000000-0008-0000-0300-00001D000000}"/>
            </a:ext>
          </a:extLst>
        </xdr:cNvPr>
        <xdr:cNvSpPr>
          <a:spLocks noChangeAspect="1" noChangeArrowheads="1"/>
        </xdr:cNvSpPr>
      </xdr:nvSpPr>
      <xdr:spPr bwMode="auto">
        <a:xfrm>
          <a:off x="355023" y="1645227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20" name="AutoShape 5" descr="Rezultat iskanja slik za Äopasta zelenÄica">
          <a:extLst>
            <a:ext uri="{FF2B5EF4-FFF2-40B4-BE49-F238E27FC236}">
              <a16:creationId xmlns="" xmlns:a16="http://schemas.microsoft.com/office/drawing/2014/main" id="{00000000-0008-0000-0300-000014000000}"/>
            </a:ext>
          </a:extLst>
        </xdr:cNvPr>
        <xdr:cNvSpPr>
          <a:spLocks noChangeAspect="1" noChangeArrowheads="1"/>
        </xdr:cNvSpPr>
      </xdr:nvSpPr>
      <xdr:spPr bwMode="auto">
        <a:xfrm>
          <a:off x="355023" y="1743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24" name="AutoShape 6" descr="Rezultat iskanja slik za Äopasta zelenÄica">
          <a:extLst>
            <a:ext uri="{FF2B5EF4-FFF2-40B4-BE49-F238E27FC236}">
              <a16:creationId xmlns="" xmlns:a16="http://schemas.microsoft.com/office/drawing/2014/main" id="{00000000-0008-0000-0300-000018000000}"/>
            </a:ext>
          </a:extLst>
        </xdr:cNvPr>
        <xdr:cNvSpPr>
          <a:spLocks noChangeAspect="1" noChangeArrowheads="1"/>
        </xdr:cNvSpPr>
      </xdr:nvSpPr>
      <xdr:spPr bwMode="auto">
        <a:xfrm>
          <a:off x="355023" y="1743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04800"/>
    <xdr:sp macro="" textlink="">
      <xdr:nvSpPr>
        <xdr:cNvPr id="31" name="AutoShape 6" descr="Rezultat iskanja slik za Äopasta zelenÄica">
          <a:extLst>
            <a:ext uri="{FF2B5EF4-FFF2-40B4-BE49-F238E27FC236}">
              <a16:creationId xmlns="" xmlns:a16="http://schemas.microsoft.com/office/drawing/2014/main" id="{00000000-0008-0000-0300-00001F000000}"/>
            </a:ext>
          </a:extLst>
        </xdr:cNvPr>
        <xdr:cNvSpPr>
          <a:spLocks noChangeAspect="1" noChangeArrowheads="1"/>
        </xdr:cNvSpPr>
      </xdr:nvSpPr>
      <xdr:spPr bwMode="auto">
        <a:xfrm>
          <a:off x="355023" y="126509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04800"/>
    <xdr:sp macro="" textlink="">
      <xdr:nvSpPr>
        <xdr:cNvPr id="32" name="AutoShape 7" descr="Rezultat iskanja slik za Äopasta zelenÄica">
          <a:extLst>
            <a:ext uri="{FF2B5EF4-FFF2-40B4-BE49-F238E27FC236}">
              <a16:creationId xmlns="" xmlns:a16="http://schemas.microsoft.com/office/drawing/2014/main" id="{00000000-0008-0000-0300-000020000000}"/>
            </a:ext>
          </a:extLst>
        </xdr:cNvPr>
        <xdr:cNvSpPr>
          <a:spLocks noChangeAspect="1" noChangeArrowheads="1"/>
        </xdr:cNvSpPr>
      </xdr:nvSpPr>
      <xdr:spPr bwMode="auto">
        <a:xfrm>
          <a:off x="355023" y="1265093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14</xdr:row>
      <xdr:rowOff>0</xdr:rowOff>
    </xdr:from>
    <xdr:to>
      <xdr:col>1</xdr:col>
      <xdr:colOff>304800</xdr:colOff>
      <xdr:row>16</xdr:row>
      <xdr:rowOff>7794</xdr:rowOff>
    </xdr:to>
    <xdr:sp macro="" textlink="">
      <xdr:nvSpPr>
        <xdr:cNvPr id="30" name="AutoShape 5" descr="Rezultat iskanja slik za Äopasta zelenÄica">
          <a:extLst>
            <a:ext uri="{FF2B5EF4-FFF2-40B4-BE49-F238E27FC236}">
              <a16:creationId xmlns="" xmlns:a16="http://schemas.microsoft.com/office/drawing/2014/main" id="{00000000-0008-0000-0300-00001E000000}"/>
            </a:ext>
          </a:extLst>
        </xdr:cNvPr>
        <xdr:cNvSpPr>
          <a:spLocks noChangeAspect="1" noChangeArrowheads="1"/>
        </xdr:cNvSpPr>
      </xdr:nvSpPr>
      <xdr:spPr bwMode="auto">
        <a:xfrm>
          <a:off x="352425" y="6600825"/>
          <a:ext cx="304800" cy="303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16</xdr:row>
      <xdr:rowOff>7794</xdr:rowOff>
    </xdr:to>
    <xdr:sp macro="" textlink="">
      <xdr:nvSpPr>
        <xdr:cNvPr id="33" name="AutoShape 6" descr="Rezultat iskanja slik za Äopasta zelenÄica">
          <a:extLst>
            <a:ext uri="{FF2B5EF4-FFF2-40B4-BE49-F238E27FC236}">
              <a16:creationId xmlns="" xmlns:a16="http://schemas.microsoft.com/office/drawing/2014/main" id="{00000000-0008-0000-0300-000021000000}"/>
            </a:ext>
          </a:extLst>
        </xdr:cNvPr>
        <xdr:cNvSpPr>
          <a:spLocks noChangeAspect="1" noChangeArrowheads="1"/>
        </xdr:cNvSpPr>
      </xdr:nvSpPr>
      <xdr:spPr bwMode="auto">
        <a:xfrm>
          <a:off x="352425" y="6600825"/>
          <a:ext cx="304800" cy="303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16</xdr:row>
      <xdr:rowOff>7794</xdr:rowOff>
    </xdr:to>
    <xdr:sp macro="" textlink="">
      <xdr:nvSpPr>
        <xdr:cNvPr id="34" name="AutoShape 7" descr="Rezultat iskanja slik za Äopasta zelenÄica">
          <a:extLst>
            <a:ext uri="{FF2B5EF4-FFF2-40B4-BE49-F238E27FC236}">
              <a16:creationId xmlns="" xmlns:a16="http://schemas.microsoft.com/office/drawing/2014/main" id="{00000000-0008-0000-0300-000022000000}"/>
            </a:ext>
          </a:extLst>
        </xdr:cNvPr>
        <xdr:cNvSpPr>
          <a:spLocks noChangeAspect="1" noChangeArrowheads="1"/>
        </xdr:cNvSpPr>
      </xdr:nvSpPr>
      <xdr:spPr bwMode="auto">
        <a:xfrm>
          <a:off x="352425" y="6600825"/>
          <a:ext cx="304800" cy="303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0</xdr:colOff>
      <xdr:row>27</xdr:row>
      <xdr:rowOff>0</xdr:rowOff>
    </xdr:from>
    <xdr:ext cx="184731" cy="264560"/>
    <xdr:sp macro="" textlink="">
      <xdr:nvSpPr>
        <xdr:cNvPr id="2" name="PoljeZBesedilom 1">
          <a:extLst>
            <a:ext uri="{FF2B5EF4-FFF2-40B4-BE49-F238E27FC236}">
              <a16:creationId xmlns="" xmlns:a16="http://schemas.microsoft.com/office/drawing/2014/main" id="{428421E3-AF57-48F2-A037-55EFEB65FCAA}"/>
            </a:ext>
          </a:extLst>
        </xdr:cNvPr>
        <xdr:cNvSpPr txBox="1"/>
      </xdr:nvSpPr>
      <xdr:spPr>
        <a:xfrm>
          <a:off x="5743575" y="106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6</xdr:col>
      <xdr:colOff>0</xdr:colOff>
      <xdr:row>57</xdr:row>
      <xdr:rowOff>0</xdr:rowOff>
    </xdr:from>
    <xdr:ext cx="184731" cy="264560"/>
    <xdr:sp macro="" textlink="">
      <xdr:nvSpPr>
        <xdr:cNvPr id="3" name="PoljeZBesedilom 2">
          <a:extLst>
            <a:ext uri="{FF2B5EF4-FFF2-40B4-BE49-F238E27FC236}">
              <a16:creationId xmlns="" xmlns:a16="http://schemas.microsoft.com/office/drawing/2014/main" id="{3D5A5FC6-A0A7-4557-BA9A-FFE152F97C5C}"/>
            </a:ext>
          </a:extLst>
        </xdr:cNvPr>
        <xdr:cNvSpPr txBox="1"/>
      </xdr:nvSpPr>
      <xdr:spPr>
        <a:xfrm>
          <a:off x="574357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1</xdr:col>
      <xdr:colOff>0</xdr:colOff>
      <xdr:row>46</xdr:row>
      <xdr:rowOff>0</xdr:rowOff>
    </xdr:from>
    <xdr:ext cx="304800" cy="304800"/>
    <xdr:sp macro="" textlink="">
      <xdr:nvSpPr>
        <xdr:cNvPr id="4" name="AutoShape 8" descr="Rezultat iskanja slik za Äopasta zelenÄica">
          <a:extLst>
            <a:ext uri="{FF2B5EF4-FFF2-40B4-BE49-F238E27FC236}">
              <a16:creationId xmlns="" xmlns:a16="http://schemas.microsoft.com/office/drawing/2014/main" id="{ADE59D15-E143-4B68-96C1-F9673CD6548E}"/>
            </a:ext>
          </a:extLst>
        </xdr:cNvPr>
        <xdr:cNvSpPr>
          <a:spLocks noChangeAspect="1" noChangeArrowheads="1"/>
        </xdr:cNvSpPr>
      </xdr:nvSpPr>
      <xdr:spPr bwMode="auto">
        <a:xfrm>
          <a:off x="352425"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5" name="AutoShape 8" descr="Rezultat iskanja slik za Äopasta zelenÄica">
          <a:extLst>
            <a:ext uri="{FF2B5EF4-FFF2-40B4-BE49-F238E27FC236}">
              <a16:creationId xmlns="" xmlns:a16="http://schemas.microsoft.com/office/drawing/2014/main" id="{97E8E9EF-F4BF-4494-AFF3-CBC95E01EBEE}"/>
            </a:ext>
          </a:extLst>
        </xdr:cNvPr>
        <xdr:cNvSpPr>
          <a:spLocks noChangeAspect="1" noChangeArrowheads="1"/>
        </xdr:cNvSpPr>
      </xdr:nvSpPr>
      <xdr:spPr bwMode="auto">
        <a:xfrm>
          <a:off x="352425"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6" name="AutoShape 8" descr="Rezultat iskanja slik za Äopasta zelenÄica">
          <a:extLst>
            <a:ext uri="{FF2B5EF4-FFF2-40B4-BE49-F238E27FC236}">
              <a16:creationId xmlns="" xmlns:a16="http://schemas.microsoft.com/office/drawing/2014/main" id="{7C879D73-BBD7-4B24-A5A7-D520E603573A}"/>
            </a:ext>
          </a:extLst>
        </xdr:cNvPr>
        <xdr:cNvSpPr>
          <a:spLocks noChangeAspect="1" noChangeArrowheads="1"/>
        </xdr:cNvSpPr>
      </xdr:nvSpPr>
      <xdr:spPr bwMode="auto">
        <a:xfrm>
          <a:off x="352425"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4800"/>
    <xdr:sp macro="" textlink="">
      <xdr:nvSpPr>
        <xdr:cNvPr id="7" name="AutoShape 8" descr="Rezultat iskanja slik za Äopasta zelenÄica">
          <a:extLst>
            <a:ext uri="{FF2B5EF4-FFF2-40B4-BE49-F238E27FC236}">
              <a16:creationId xmlns="" xmlns:a16="http://schemas.microsoft.com/office/drawing/2014/main" id="{434341E2-18C0-4556-8845-D9A2B6AEAD75}"/>
            </a:ext>
          </a:extLst>
        </xdr:cNvPr>
        <xdr:cNvSpPr>
          <a:spLocks noChangeAspect="1" noChangeArrowheads="1"/>
        </xdr:cNvSpPr>
      </xdr:nvSpPr>
      <xdr:spPr bwMode="auto">
        <a:xfrm>
          <a:off x="352425"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8" name="AutoShape 6" descr="Rezultat iskanja slik za Äopasta zelenÄica">
          <a:extLst>
            <a:ext uri="{FF2B5EF4-FFF2-40B4-BE49-F238E27FC236}">
              <a16:creationId xmlns="" xmlns:a16="http://schemas.microsoft.com/office/drawing/2014/main" id="{7A243E67-375A-423C-A7EB-9DB3BB63C898}"/>
            </a:ext>
          </a:extLst>
        </xdr:cNvPr>
        <xdr:cNvSpPr>
          <a:spLocks noChangeAspect="1" noChangeArrowheads="1"/>
        </xdr:cNvSpPr>
      </xdr:nvSpPr>
      <xdr:spPr bwMode="auto">
        <a:xfrm>
          <a:off x="35242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9" name="AutoShape 7" descr="Rezultat iskanja slik za Äopasta zelenÄica">
          <a:extLst>
            <a:ext uri="{FF2B5EF4-FFF2-40B4-BE49-F238E27FC236}">
              <a16:creationId xmlns="" xmlns:a16="http://schemas.microsoft.com/office/drawing/2014/main" id="{929F9B32-EE0C-466A-82D1-37AA5E93A4E7}"/>
            </a:ext>
          </a:extLst>
        </xdr:cNvPr>
        <xdr:cNvSpPr>
          <a:spLocks noChangeAspect="1" noChangeArrowheads="1"/>
        </xdr:cNvSpPr>
      </xdr:nvSpPr>
      <xdr:spPr bwMode="auto">
        <a:xfrm>
          <a:off x="35242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0" name="AutoShape 6" descr="Rezultat iskanja slik za Äopasta zelenÄica">
          <a:extLst>
            <a:ext uri="{FF2B5EF4-FFF2-40B4-BE49-F238E27FC236}">
              <a16:creationId xmlns="" xmlns:a16="http://schemas.microsoft.com/office/drawing/2014/main" id="{C53C04BF-FE5C-4294-877B-8355A9EE559E}"/>
            </a:ext>
          </a:extLst>
        </xdr:cNvPr>
        <xdr:cNvSpPr>
          <a:spLocks noChangeAspect="1" noChangeArrowheads="1"/>
        </xdr:cNvSpPr>
      </xdr:nvSpPr>
      <xdr:spPr bwMode="auto">
        <a:xfrm>
          <a:off x="35242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1" name="AutoShape 7" descr="Rezultat iskanja slik za Äopasta zelenÄica">
          <a:extLst>
            <a:ext uri="{FF2B5EF4-FFF2-40B4-BE49-F238E27FC236}">
              <a16:creationId xmlns="" xmlns:a16="http://schemas.microsoft.com/office/drawing/2014/main" id="{404DA0E9-624F-40A3-B6E0-0A19CD4341C7}"/>
            </a:ext>
          </a:extLst>
        </xdr:cNvPr>
        <xdr:cNvSpPr>
          <a:spLocks noChangeAspect="1" noChangeArrowheads="1"/>
        </xdr:cNvSpPr>
      </xdr:nvSpPr>
      <xdr:spPr bwMode="auto">
        <a:xfrm>
          <a:off x="35242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2" name="AutoShape 5" descr="Rezultat iskanja slik za Äopasta zelenÄica">
          <a:extLst>
            <a:ext uri="{FF2B5EF4-FFF2-40B4-BE49-F238E27FC236}">
              <a16:creationId xmlns="" xmlns:a16="http://schemas.microsoft.com/office/drawing/2014/main" id="{B82DBA15-D81B-487E-87AF-124CB5F8338F}"/>
            </a:ext>
          </a:extLst>
        </xdr:cNvPr>
        <xdr:cNvSpPr>
          <a:spLocks noChangeAspect="1" noChangeArrowheads="1"/>
        </xdr:cNvSpPr>
      </xdr:nvSpPr>
      <xdr:spPr bwMode="auto">
        <a:xfrm>
          <a:off x="35242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3" name="AutoShape 6" descr="Rezultat iskanja slik za Äopasta zelenÄica">
          <a:extLst>
            <a:ext uri="{FF2B5EF4-FFF2-40B4-BE49-F238E27FC236}">
              <a16:creationId xmlns="" xmlns:a16="http://schemas.microsoft.com/office/drawing/2014/main" id="{B9352D28-1CBE-4333-8556-03C3756E7931}"/>
            </a:ext>
          </a:extLst>
        </xdr:cNvPr>
        <xdr:cNvSpPr>
          <a:spLocks noChangeAspect="1" noChangeArrowheads="1"/>
        </xdr:cNvSpPr>
      </xdr:nvSpPr>
      <xdr:spPr bwMode="auto">
        <a:xfrm>
          <a:off x="35242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4" name="AutoShape 7" descr="Rezultat iskanja slik za Äopasta zelenÄica">
          <a:extLst>
            <a:ext uri="{FF2B5EF4-FFF2-40B4-BE49-F238E27FC236}">
              <a16:creationId xmlns="" xmlns:a16="http://schemas.microsoft.com/office/drawing/2014/main" id="{97CFBA8B-E827-4DA3-A013-39F6E92213E9}"/>
            </a:ext>
          </a:extLst>
        </xdr:cNvPr>
        <xdr:cNvSpPr>
          <a:spLocks noChangeAspect="1" noChangeArrowheads="1"/>
        </xdr:cNvSpPr>
      </xdr:nvSpPr>
      <xdr:spPr bwMode="auto">
        <a:xfrm>
          <a:off x="35242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5" name="AutoShape 5" descr="Rezultat iskanja slik za Äopasta zelenÄica">
          <a:extLst>
            <a:ext uri="{FF2B5EF4-FFF2-40B4-BE49-F238E27FC236}">
              <a16:creationId xmlns="" xmlns:a16="http://schemas.microsoft.com/office/drawing/2014/main" id="{46D869F2-D469-47F2-BA67-B04C4D0E4E4B}"/>
            </a:ext>
          </a:extLst>
        </xdr:cNvPr>
        <xdr:cNvSpPr>
          <a:spLocks noChangeAspect="1" noChangeArrowheads="1"/>
        </xdr:cNvSpPr>
      </xdr:nvSpPr>
      <xdr:spPr bwMode="auto">
        <a:xfrm>
          <a:off x="35242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6" name="AutoShape 6" descr="Rezultat iskanja slik za Äopasta zelenÄica">
          <a:extLst>
            <a:ext uri="{FF2B5EF4-FFF2-40B4-BE49-F238E27FC236}">
              <a16:creationId xmlns="" xmlns:a16="http://schemas.microsoft.com/office/drawing/2014/main" id="{53D836D0-0515-459F-8F60-2E71F44B9EDD}"/>
            </a:ext>
          </a:extLst>
        </xdr:cNvPr>
        <xdr:cNvSpPr>
          <a:spLocks noChangeAspect="1" noChangeArrowheads="1"/>
        </xdr:cNvSpPr>
      </xdr:nvSpPr>
      <xdr:spPr bwMode="auto">
        <a:xfrm>
          <a:off x="35242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27</xdr:row>
      <xdr:rowOff>0</xdr:rowOff>
    </xdr:from>
    <xdr:ext cx="184731" cy="264560"/>
    <xdr:sp macro="" textlink="">
      <xdr:nvSpPr>
        <xdr:cNvPr id="2" name="PoljeZBesedilom 1">
          <a:extLst>
            <a:ext uri="{FF2B5EF4-FFF2-40B4-BE49-F238E27FC236}">
              <a16:creationId xmlns="" xmlns:a16="http://schemas.microsoft.com/office/drawing/2014/main" id="{C40E63CA-5FEC-4577-AA47-D1EA5EC0C438}"/>
            </a:ext>
          </a:extLst>
        </xdr:cNvPr>
        <xdr:cNvSpPr txBox="1"/>
      </xdr:nvSpPr>
      <xdr:spPr>
        <a:xfrm>
          <a:off x="5743575" y="869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6</xdr:col>
      <xdr:colOff>0</xdr:colOff>
      <xdr:row>58</xdr:row>
      <xdr:rowOff>0</xdr:rowOff>
    </xdr:from>
    <xdr:ext cx="184731" cy="264560"/>
    <xdr:sp macro="" textlink="">
      <xdr:nvSpPr>
        <xdr:cNvPr id="3" name="PoljeZBesedilom 2">
          <a:extLst>
            <a:ext uri="{FF2B5EF4-FFF2-40B4-BE49-F238E27FC236}">
              <a16:creationId xmlns="" xmlns:a16="http://schemas.microsoft.com/office/drawing/2014/main" id="{EFD8473A-49E5-445A-852B-1B1A9FFE533E}"/>
            </a:ext>
          </a:extLst>
        </xdr:cNvPr>
        <xdr:cNvSpPr txBox="1"/>
      </xdr:nvSpPr>
      <xdr:spPr>
        <a:xfrm>
          <a:off x="574357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oneCellAnchor>
    <xdr:from>
      <xdr:col>1</xdr:col>
      <xdr:colOff>0</xdr:colOff>
      <xdr:row>47</xdr:row>
      <xdr:rowOff>0</xdr:rowOff>
    </xdr:from>
    <xdr:ext cx="304800" cy="304800"/>
    <xdr:sp macro="" textlink="">
      <xdr:nvSpPr>
        <xdr:cNvPr id="4" name="AutoShape 8" descr="Rezultat iskanja slik za Äopasta zelenÄica">
          <a:extLst>
            <a:ext uri="{FF2B5EF4-FFF2-40B4-BE49-F238E27FC236}">
              <a16:creationId xmlns="" xmlns:a16="http://schemas.microsoft.com/office/drawing/2014/main" id="{DF369403-9900-421F-9CC2-049075544F5D}"/>
            </a:ext>
          </a:extLst>
        </xdr:cNvPr>
        <xdr:cNvSpPr>
          <a:spLocks noChangeAspect="1" noChangeArrowheads="1"/>
        </xdr:cNvSpPr>
      </xdr:nvSpPr>
      <xdr:spPr bwMode="auto">
        <a:xfrm>
          <a:off x="352425" y="1533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5" name="AutoShape 8" descr="Rezultat iskanja slik za Äopasta zelenÄica">
          <a:extLst>
            <a:ext uri="{FF2B5EF4-FFF2-40B4-BE49-F238E27FC236}">
              <a16:creationId xmlns="" xmlns:a16="http://schemas.microsoft.com/office/drawing/2014/main" id="{89396CAD-8DFB-40A2-A5B9-C39D54E3302A}"/>
            </a:ext>
          </a:extLst>
        </xdr:cNvPr>
        <xdr:cNvSpPr>
          <a:spLocks noChangeAspect="1" noChangeArrowheads="1"/>
        </xdr:cNvSpPr>
      </xdr:nvSpPr>
      <xdr:spPr bwMode="auto">
        <a:xfrm>
          <a:off x="352425" y="1533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6" name="AutoShape 8" descr="Rezultat iskanja slik za Äopasta zelenÄica">
          <a:extLst>
            <a:ext uri="{FF2B5EF4-FFF2-40B4-BE49-F238E27FC236}">
              <a16:creationId xmlns="" xmlns:a16="http://schemas.microsoft.com/office/drawing/2014/main" id="{F436A11E-5726-41B1-AA24-89C5FF049F66}"/>
            </a:ext>
          </a:extLst>
        </xdr:cNvPr>
        <xdr:cNvSpPr>
          <a:spLocks noChangeAspect="1" noChangeArrowheads="1"/>
        </xdr:cNvSpPr>
      </xdr:nvSpPr>
      <xdr:spPr bwMode="auto">
        <a:xfrm>
          <a:off x="352425" y="1533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800"/>
    <xdr:sp macro="" textlink="">
      <xdr:nvSpPr>
        <xdr:cNvPr id="7" name="AutoShape 8" descr="Rezultat iskanja slik za Äopasta zelenÄica">
          <a:extLst>
            <a:ext uri="{FF2B5EF4-FFF2-40B4-BE49-F238E27FC236}">
              <a16:creationId xmlns="" xmlns:a16="http://schemas.microsoft.com/office/drawing/2014/main" id="{BB14595A-FACA-496B-B0C2-7B98EC5CBA8B}"/>
            </a:ext>
          </a:extLst>
        </xdr:cNvPr>
        <xdr:cNvSpPr>
          <a:spLocks noChangeAspect="1" noChangeArrowheads="1"/>
        </xdr:cNvSpPr>
      </xdr:nvSpPr>
      <xdr:spPr bwMode="auto">
        <a:xfrm>
          <a:off x="352425" y="1501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8" name="AutoShape 6" descr="Rezultat iskanja slik za Äopasta zelenÄica">
          <a:extLst>
            <a:ext uri="{FF2B5EF4-FFF2-40B4-BE49-F238E27FC236}">
              <a16:creationId xmlns="" xmlns:a16="http://schemas.microsoft.com/office/drawing/2014/main" id="{526D8807-3E9A-4122-ACB9-8D9A1F585089}"/>
            </a:ext>
          </a:extLst>
        </xdr:cNvPr>
        <xdr:cNvSpPr>
          <a:spLocks noChangeAspect="1" noChangeArrowheads="1"/>
        </xdr:cNvSpPr>
      </xdr:nvSpPr>
      <xdr:spPr bwMode="auto">
        <a:xfrm>
          <a:off x="352425" y="86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9" name="AutoShape 7" descr="Rezultat iskanja slik za Äopasta zelenÄica">
          <a:extLst>
            <a:ext uri="{FF2B5EF4-FFF2-40B4-BE49-F238E27FC236}">
              <a16:creationId xmlns="" xmlns:a16="http://schemas.microsoft.com/office/drawing/2014/main" id="{D003D96D-C036-4F14-A73E-6BF2C3E3E194}"/>
            </a:ext>
          </a:extLst>
        </xdr:cNvPr>
        <xdr:cNvSpPr>
          <a:spLocks noChangeAspect="1" noChangeArrowheads="1"/>
        </xdr:cNvSpPr>
      </xdr:nvSpPr>
      <xdr:spPr bwMode="auto">
        <a:xfrm>
          <a:off x="352425" y="86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0" name="AutoShape 6" descr="Rezultat iskanja slik za Äopasta zelenÄica">
          <a:extLst>
            <a:ext uri="{FF2B5EF4-FFF2-40B4-BE49-F238E27FC236}">
              <a16:creationId xmlns="" xmlns:a16="http://schemas.microsoft.com/office/drawing/2014/main" id="{5134535C-6DD5-4D1B-A982-10F4A7E67ACE}"/>
            </a:ext>
          </a:extLst>
        </xdr:cNvPr>
        <xdr:cNvSpPr>
          <a:spLocks noChangeAspect="1" noChangeArrowheads="1"/>
        </xdr:cNvSpPr>
      </xdr:nvSpPr>
      <xdr:spPr bwMode="auto">
        <a:xfrm>
          <a:off x="352425" y="86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1" name="AutoShape 7" descr="Rezultat iskanja slik za Äopasta zelenÄica">
          <a:extLst>
            <a:ext uri="{FF2B5EF4-FFF2-40B4-BE49-F238E27FC236}">
              <a16:creationId xmlns="" xmlns:a16="http://schemas.microsoft.com/office/drawing/2014/main" id="{F3782D13-84A9-4BB5-8991-3C13CBD0F0B4}"/>
            </a:ext>
          </a:extLst>
        </xdr:cNvPr>
        <xdr:cNvSpPr>
          <a:spLocks noChangeAspect="1" noChangeArrowheads="1"/>
        </xdr:cNvSpPr>
      </xdr:nvSpPr>
      <xdr:spPr bwMode="auto">
        <a:xfrm>
          <a:off x="352425" y="86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2" name="AutoShape 5" descr="Rezultat iskanja slik za Äopasta zelenÄica">
          <a:extLst>
            <a:ext uri="{FF2B5EF4-FFF2-40B4-BE49-F238E27FC236}">
              <a16:creationId xmlns="" xmlns:a16="http://schemas.microsoft.com/office/drawing/2014/main" id="{EC2FEAEE-7A5E-46EB-827E-2BF4858D5132}"/>
            </a:ext>
          </a:extLst>
        </xdr:cNvPr>
        <xdr:cNvSpPr>
          <a:spLocks noChangeAspect="1" noChangeArrowheads="1"/>
        </xdr:cNvSpPr>
      </xdr:nvSpPr>
      <xdr:spPr bwMode="auto">
        <a:xfrm>
          <a:off x="352425" y="86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3" name="AutoShape 6" descr="Rezultat iskanja slik za Äopasta zelenÄica">
          <a:extLst>
            <a:ext uri="{FF2B5EF4-FFF2-40B4-BE49-F238E27FC236}">
              <a16:creationId xmlns="" xmlns:a16="http://schemas.microsoft.com/office/drawing/2014/main" id="{05EC8AC5-A335-4AE4-9DAD-69424FDF0DA6}"/>
            </a:ext>
          </a:extLst>
        </xdr:cNvPr>
        <xdr:cNvSpPr>
          <a:spLocks noChangeAspect="1" noChangeArrowheads="1"/>
        </xdr:cNvSpPr>
      </xdr:nvSpPr>
      <xdr:spPr bwMode="auto">
        <a:xfrm>
          <a:off x="352425" y="86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4" name="AutoShape 7" descr="Rezultat iskanja slik za Äopasta zelenÄica">
          <a:extLst>
            <a:ext uri="{FF2B5EF4-FFF2-40B4-BE49-F238E27FC236}">
              <a16:creationId xmlns="" xmlns:a16="http://schemas.microsoft.com/office/drawing/2014/main" id="{DA291FD8-A726-48FD-9C4B-DB1F5DCF66EA}"/>
            </a:ext>
          </a:extLst>
        </xdr:cNvPr>
        <xdr:cNvSpPr>
          <a:spLocks noChangeAspect="1" noChangeArrowheads="1"/>
        </xdr:cNvSpPr>
      </xdr:nvSpPr>
      <xdr:spPr bwMode="auto">
        <a:xfrm>
          <a:off x="352425" y="86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5" name="AutoShape 5" descr="Rezultat iskanja slik za Äopasta zelenÄica">
          <a:extLst>
            <a:ext uri="{FF2B5EF4-FFF2-40B4-BE49-F238E27FC236}">
              <a16:creationId xmlns="" xmlns:a16="http://schemas.microsoft.com/office/drawing/2014/main" id="{BE0AA07A-E6AF-491D-A436-E779B0E390FD}"/>
            </a:ext>
          </a:extLst>
        </xdr:cNvPr>
        <xdr:cNvSpPr>
          <a:spLocks noChangeAspect="1" noChangeArrowheads="1"/>
        </xdr:cNvSpPr>
      </xdr:nvSpPr>
      <xdr:spPr bwMode="auto">
        <a:xfrm>
          <a:off x="352425" y="86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16" name="AutoShape 6" descr="Rezultat iskanja slik za Äopasta zelenÄica">
          <a:extLst>
            <a:ext uri="{FF2B5EF4-FFF2-40B4-BE49-F238E27FC236}">
              <a16:creationId xmlns="" xmlns:a16="http://schemas.microsoft.com/office/drawing/2014/main" id="{A24AD6AC-A6DE-4BB0-ADCF-502D3246ABD9}"/>
            </a:ext>
          </a:extLst>
        </xdr:cNvPr>
        <xdr:cNvSpPr>
          <a:spLocks noChangeAspect="1" noChangeArrowheads="1"/>
        </xdr:cNvSpPr>
      </xdr:nvSpPr>
      <xdr:spPr bwMode="auto">
        <a:xfrm>
          <a:off x="352425" y="86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17" name="AutoShape 6" descr="Rezultat iskanja slik za Äopasta zelenÄica">
          <a:extLst>
            <a:ext uri="{FF2B5EF4-FFF2-40B4-BE49-F238E27FC236}">
              <a16:creationId xmlns="" xmlns:a16="http://schemas.microsoft.com/office/drawing/2014/main" id="{6806D763-7022-4203-8AC0-03862E242B38}"/>
            </a:ext>
          </a:extLst>
        </xdr:cNvPr>
        <xdr:cNvSpPr>
          <a:spLocks noChangeAspect="1" noChangeArrowheads="1"/>
        </xdr:cNvSpPr>
      </xdr:nvSpPr>
      <xdr:spPr bwMode="auto">
        <a:xfrm>
          <a:off x="355879" y="86353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18" name="AutoShape 7" descr="Rezultat iskanja slik za Äopasta zelenÄica">
          <a:extLst>
            <a:ext uri="{FF2B5EF4-FFF2-40B4-BE49-F238E27FC236}">
              <a16:creationId xmlns="" xmlns:a16="http://schemas.microsoft.com/office/drawing/2014/main" id="{41F880F1-F236-418B-9157-71AFEB9D58AD}"/>
            </a:ext>
          </a:extLst>
        </xdr:cNvPr>
        <xdr:cNvSpPr>
          <a:spLocks noChangeAspect="1" noChangeArrowheads="1"/>
        </xdr:cNvSpPr>
      </xdr:nvSpPr>
      <xdr:spPr bwMode="auto">
        <a:xfrm>
          <a:off x="355879" y="86353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19" name="AutoShape 6" descr="Rezultat iskanja slik za Äopasta zelenÄica">
          <a:extLst>
            <a:ext uri="{FF2B5EF4-FFF2-40B4-BE49-F238E27FC236}">
              <a16:creationId xmlns="" xmlns:a16="http://schemas.microsoft.com/office/drawing/2014/main" id="{F15E91DE-31D7-47D0-BFF6-41A6F56B666A}"/>
            </a:ext>
          </a:extLst>
        </xdr:cNvPr>
        <xdr:cNvSpPr>
          <a:spLocks noChangeAspect="1" noChangeArrowheads="1"/>
        </xdr:cNvSpPr>
      </xdr:nvSpPr>
      <xdr:spPr bwMode="auto">
        <a:xfrm>
          <a:off x="355879" y="86353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20" name="AutoShape 7" descr="Rezultat iskanja slik za Äopasta zelenÄica">
          <a:extLst>
            <a:ext uri="{FF2B5EF4-FFF2-40B4-BE49-F238E27FC236}">
              <a16:creationId xmlns="" xmlns:a16="http://schemas.microsoft.com/office/drawing/2014/main" id="{8E8025E3-7D09-4586-BD4F-E8B6ED1A0BA9}"/>
            </a:ext>
          </a:extLst>
        </xdr:cNvPr>
        <xdr:cNvSpPr>
          <a:spLocks noChangeAspect="1" noChangeArrowheads="1"/>
        </xdr:cNvSpPr>
      </xdr:nvSpPr>
      <xdr:spPr bwMode="auto">
        <a:xfrm>
          <a:off x="355879" y="86353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21" name="AutoShape 5" descr="Rezultat iskanja slik za Äopasta zelenÄica">
          <a:extLst>
            <a:ext uri="{FF2B5EF4-FFF2-40B4-BE49-F238E27FC236}">
              <a16:creationId xmlns="" xmlns:a16="http://schemas.microsoft.com/office/drawing/2014/main" id="{44BCE71A-0AD6-42B9-B89E-2D209643C235}"/>
            </a:ext>
          </a:extLst>
        </xdr:cNvPr>
        <xdr:cNvSpPr>
          <a:spLocks noChangeAspect="1" noChangeArrowheads="1"/>
        </xdr:cNvSpPr>
      </xdr:nvSpPr>
      <xdr:spPr bwMode="auto">
        <a:xfrm>
          <a:off x="355879" y="86353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22" name="AutoShape 6" descr="Rezultat iskanja slik za Äopasta zelenÄica">
          <a:extLst>
            <a:ext uri="{FF2B5EF4-FFF2-40B4-BE49-F238E27FC236}">
              <a16:creationId xmlns="" xmlns:a16="http://schemas.microsoft.com/office/drawing/2014/main" id="{7009A384-0FFC-46E8-B365-DFBCBBF5C842}"/>
            </a:ext>
          </a:extLst>
        </xdr:cNvPr>
        <xdr:cNvSpPr>
          <a:spLocks noChangeAspect="1" noChangeArrowheads="1"/>
        </xdr:cNvSpPr>
      </xdr:nvSpPr>
      <xdr:spPr bwMode="auto">
        <a:xfrm>
          <a:off x="355879" y="86353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23" name="AutoShape 7" descr="Rezultat iskanja slik za Äopasta zelenÄica">
          <a:extLst>
            <a:ext uri="{FF2B5EF4-FFF2-40B4-BE49-F238E27FC236}">
              <a16:creationId xmlns="" xmlns:a16="http://schemas.microsoft.com/office/drawing/2014/main" id="{F712F809-0FE3-4727-B388-F37C5CBB5816}"/>
            </a:ext>
          </a:extLst>
        </xdr:cNvPr>
        <xdr:cNvSpPr>
          <a:spLocks noChangeAspect="1" noChangeArrowheads="1"/>
        </xdr:cNvSpPr>
      </xdr:nvSpPr>
      <xdr:spPr bwMode="auto">
        <a:xfrm>
          <a:off x="355879" y="86353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24" name="AutoShape 5" descr="Rezultat iskanja slik za Äopasta zelenÄica">
          <a:extLst>
            <a:ext uri="{FF2B5EF4-FFF2-40B4-BE49-F238E27FC236}">
              <a16:creationId xmlns="" xmlns:a16="http://schemas.microsoft.com/office/drawing/2014/main" id="{D095DF72-7EB0-44CF-98C1-6F3F84C4B9D5}"/>
            </a:ext>
          </a:extLst>
        </xdr:cNvPr>
        <xdr:cNvSpPr>
          <a:spLocks noChangeAspect="1" noChangeArrowheads="1"/>
        </xdr:cNvSpPr>
      </xdr:nvSpPr>
      <xdr:spPr bwMode="auto">
        <a:xfrm>
          <a:off x="355879" y="86353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25" name="AutoShape 6" descr="Rezultat iskanja slik za Äopasta zelenÄica">
          <a:extLst>
            <a:ext uri="{FF2B5EF4-FFF2-40B4-BE49-F238E27FC236}">
              <a16:creationId xmlns="" xmlns:a16="http://schemas.microsoft.com/office/drawing/2014/main" id="{AC9E6EF8-166A-4AD5-B6D4-6447EB4CA52D}"/>
            </a:ext>
          </a:extLst>
        </xdr:cNvPr>
        <xdr:cNvSpPr>
          <a:spLocks noChangeAspect="1" noChangeArrowheads="1"/>
        </xdr:cNvSpPr>
      </xdr:nvSpPr>
      <xdr:spPr bwMode="auto">
        <a:xfrm>
          <a:off x="355879" y="86353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extLst>
          <a:ext uri="{909E8E84-426E-40DD-AFC4-6F175D3DCCD1}">
            <a14:hiddenFill xmlns:a14="http://schemas.microsoft.com/office/drawing/2010/main">
              <a:solidFill>
                <a:srgbClr val="FFFFFF"/>
              </a:solidFill>
            </a14:hiddenFill>
          </a:ext>
        </a:extLst>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topLeftCell="A16" zoomScaleNormal="100" zoomScaleSheetLayoutView="100" workbookViewId="0"/>
  </sheetViews>
  <sheetFormatPr defaultColWidth="8.88671875" defaultRowHeight="14.4"/>
  <cols>
    <col min="1" max="1" width="4.88671875" style="7" customWidth="1"/>
    <col min="2" max="2" width="18.6640625" style="8" customWidth="1"/>
    <col min="3" max="3" width="6.33203125" style="9" customWidth="1"/>
    <col min="4" max="4" width="6.33203125" style="10" customWidth="1"/>
    <col min="5" max="5" width="25.33203125" style="11" customWidth="1"/>
    <col min="6" max="6" width="16.88671875" style="11" customWidth="1"/>
    <col min="7" max="16384" width="8.88671875" style="12"/>
  </cols>
  <sheetData>
    <row r="1" spans="1:8">
      <c r="B1" s="8" t="s">
        <v>38</v>
      </c>
    </row>
    <row r="2" spans="1:8" s="13" customFormat="1" ht="15.6">
      <c r="B2" s="192" t="s">
        <v>79</v>
      </c>
      <c r="C2" s="189"/>
      <c r="D2" s="189"/>
      <c r="E2" s="189"/>
      <c r="F2" s="189"/>
      <c r="G2" s="189"/>
    </row>
    <row r="3" spans="1:8" s="13" customFormat="1" ht="15.6">
      <c r="B3" s="193"/>
      <c r="C3" s="194"/>
      <c r="D3" s="194"/>
      <c r="E3" s="194"/>
      <c r="F3" s="194"/>
      <c r="G3" s="194"/>
    </row>
    <row r="4" spans="1:8" s="13" customFormat="1" ht="13.5" customHeight="1">
      <c r="B4" s="8" t="s">
        <v>39</v>
      </c>
      <c r="C4" s="9"/>
      <c r="D4" s="10"/>
      <c r="E4" s="11"/>
      <c r="F4" s="11"/>
      <c r="G4" s="12"/>
    </row>
    <row r="5" spans="1:8" s="13" customFormat="1" ht="15.75" customHeight="1">
      <c r="B5" s="192" t="s">
        <v>80</v>
      </c>
      <c r="C5" s="189"/>
      <c r="D5" s="189"/>
      <c r="E5" s="189"/>
      <c r="F5" s="189"/>
      <c r="G5" s="189"/>
    </row>
    <row r="6" spans="1:8" s="13" customFormat="1" ht="15.75" customHeight="1">
      <c r="B6" s="14"/>
      <c r="C6" s="15"/>
      <c r="D6" s="15"/>
      <c r="E6" s="15"/>
      <c r="F6" s="15"/>
      <c r="G6" s="15"/>
    </row>
    <row r="7" spans="1:8" s="13" customFormat="1" ht="15.75" customHeight="1">
      <c r="B7" s="14"/>
      <c r="C7" s="15"/>
      <c r="D7" s="15"/>
      <c r="E7" s="15"/>
      <c r="F7" s="15"/>
      <c r="G7" s="15"/>
    </row>
    <row r="8" spans="1:8" ht="21.9" customHeight="1">
      <c r="A8" s="12"/>
      <c r="B8" s="188" t="s">
        <v>9</v>
      </c>
      <c r="C8" s="189"/>
      <c r="D8" s="189"/>
      <c r="E8" s="189"/>
      <c r="F8" s="189"/>
      <c r="G8" s="189"/>
    </row>
    <row r="9" spans="1:8" ht="21.9" customHeight="1">
      <c r="A9" s="16"/>
      <c r="B9" s="182"/>
      <c r="C9" s="182"/>
      <c r="D9" s="182"/>
      <c r="E9" s="182"/>
      <c r="F9" s="182"/>
    </row>
    <row r="10" spans="1:8" ht="17.25" customHeight="1">
      <c r="A10" s="17"/>
      <c r="B10" s="190" t="s">
        <v>10</v>
      </c>
      <c r="C10" s="190"/>
      <c r="D10" s="190"/>
      <c r="E10" s="190"/>
      <c r="F10" s="190"/>
      <c r="G10" s="190"/>
    </row>
    <row r="11" spans="1:8" ht="14.25" customHeight="1">
      <c r="A11" s="12"/>
      <c r="B11" s="191" t="s">
        <v>81</v>
      </c>
      <c r="C11" s="191"/>
      <c r="D11" s="191"/>
      <c r="E11" s="191"/>
      <c r="F11" s="191"/>
      <c r="G11" s="191"/>
    </row>
    <row r="12" spans="1:8">
      <c r="A12" s="12"/>
      <c r="B12" s="18"/>
      <c r="C12" s="18"/>
      <c r="D12" s="18"/>
      <c r="E12" s="18"/>
      <c r="F12" s="18"/>
      <c r="G12" s="18"/>
    </row>
    <row r="13" spans="1:8" ht="16.5" customHeight="1">
      <c r="A13" s="12"/>
      <c r="B13" s="190" t="s">
        <v>82</v>
      </c>
      <c r="C13" s="190"/>
      <c r="D13" s="190"/>
      <c r="E13" s="190"/>
      <c r="F13" s="190"/>
      <c r="G13" s="190"/>
    </row>
    <row r="14" spans="1:8" s="13" customFormat="1" ht="18" customHeight="1">
      <c r="A14" s="19"/>
      <c r="B14" s="19" t="s">
        <v>83</v>
      </c>
      <c r="C14" s="20"/>
      <c r="D14" s="20"/>
      <c r="E14" s="20"/>
      <c r="F14" s="20"/>
      <c r="G14" s="21"/>
      <c r="H14" s="19"/>
    </row>
    <row r="15" spans="1:8" s="13" customFormat="1">
      <c r="A15" s="19"/>
      <c r="B15" s="22" t="s">
        <v>8</v>
      </c>
      <c r="C15" s="20"/>
      <c r="D15" s="20"/>
      <c r="E15" s="20"/>
      <c r="F15" s="20"/>
      <c r="G15" s="21"/>
      <c r="H15" s="19"/>
    </row>
    <row r="16" spans="1:8" s="13" customFormat="1" ht="45" customHeight="1">
      <c r="A16" s="19"/>
      <c r="B16" s="187" t="s">
        <v>40</v>
      </c>
      <c r="C16" s="187"/>
      <c r="D16" s="187"/>
      <c r="E16" s="187"/>
      <c r="G16" s="21"/>
      <c r="H16" s="19"/>
    </row>
    <row r="17" spans="1:8" s="13" customFormat="1">
      <c r="A17" s="19"/>
      <c r="B17" s="19"/>
      <c r="C17" s="20"/>
      <c r="D17" s="20"/>
      <c r="E17" s="20"/>
      <c r="F17" s="20"/>
      <c r="G17" s="21"/>
      <c r="H17" s="19"/>
    </row>
    <row r="18" spans="1:8">
      <c r="A18" s="13"/>
      <c r="B18" s="13"/>
      <c r="C18" s="23"/>
      <c r="D18" s="23"/>
      <c r="E18" s="23"/>
      <c r="F18" s="23"/>
    </row>
    <row r="19" spans="1:8" ht="15.6">
      <c r="A19" s="13"/>
      <c r="B19" s="24" t="s">
        <v>9</v>
      </c>
      <c r="C19" s="25"/>
      <c r="D19" s="25"/>
      <c r="E19" s="25"/>
      <c r="F19" s="26"/>
    </row>
    <row r="20" spans="1:8" ht="15.6">
      <c r="A20" s="13"/>
      <c r="B20" s="27" t="s">
        <v>41</v>
      </c>
      <c r="C20" s="28"/>
      <c r="D20" s="28"/>
      <c r="E20" s="28"/>
      <c r="F20" s="29">
        <f>'MIZARSKA OPREMA'!F56</f>
        <v>0</v>
      </c>
    </row>
    <row r="21" spans="1:8" ht="15.6">
      <c r="A21" s="13"/>
      <c r="B21" s="30" t="s">
        <v>74</v>
      </c>
      <c r="C21" s="31"/>
      <c r="D21" s="31"/>
      <c r="E21" s="31"/>
      <c r="F21" s="32">
        <f>'TIPSKA OPREMA'!F72</f>
        <v>0</v>
      </c>
    </row>
    <row r="22" spans="1:8" ht="15.6">
      <c r="A22" s="13"/>
      <c r="B22" s="30" t="s">
        <v>169</v>
      </c>
      <c r="C22" s="31"/>
      <c r="D22" s="31"/>
      <c r="E22" s="31"/>
      <c r="F22" s="32">
        <f>PREDELAVE!F45</f>
        <v>0</v>
      </c>
    </row>
    <row r="23" spans="1:8" ht="15.6">
      <c r="A23" s="13"/>
      <c r="B23" s="30" t="s">
        <v>146</v>
      </c>
      <c r="C23" s="31"/>
      <c r="D23" s="31"/>
      <c r="E23" s="31"/>
      <c r="F23" s="32">
        <f>'OBSTOJEČI KOSI'!F46</f>
        <v>0</v>
      </c>
    </row>
    <row r="24" spans="1:8">
      <c r="A24" s="13"/>
      <c r="B24" s="33" t="s">
        <v>11</v>
      </c>
      <c r="C24" s="34"/>
      <c r="D24" s="35"/>
      <c r="E24" s="36"/>
      <c r="F24" s="37">
        <f>SUM(F20:F23)</f>
        <v>0</v>
      </c>
    </row>
    <row r="25" spans="1:8" ht="15" customHeight="1">
      <c r="A25" s="13"/>
      <c r="B25" s="183" t="s">
        <v>12</v>
      </c>
      <c r="C25" s="183"/>
      <c r="D25" s="183"/>
      <c r="E25" s="183"/>
      <c r="F25" s="38">
        <f>F24*0.22</f>
        <v>0</v>
      </c>
    </row>
    <row r="26" spans="1:8">
      <c r="A26" s="13"/>
      <c r="B26" s="39" t="s">
        <v>13</v>
      </c>
      <c r="C26" s="39"/>
      <c r="D26" s="39"/>
      <c r="E26" s="39"/>
      <c r="F26" s="40">
        <f>F24+F25</f>
        <v>0</v>
      </c>
    </row>
    <row r="27" spans="1:8">
      <c r="A27" s="13"/>
      <c r="B27" s="39"/>
      <c r="C27" s="39"/>
      <c r="D27" s="39"/>
      <c r="E27" s="39"/>
      <c r="F27" s="40"/>
    </row>
    <row r="29" spans="1:8" ht="18.75" customHeight="1">
      <c r="B29" s="185" t="s">
        <v>16</v>
      </c>
      <c r="C29" s="185"/>
      <c r="D29" s="185"/>
      <c r="E29" s="185"/>
    </row>
    <row r="30" spans="1:8" ht="15" customHeight="1">
      <c r="B30" s="186" t="s">
        <v>7</v>
      </c>
      <c r="C30" s="186"/>
      <c r="D30" s="186"/>
      <c r="E30" s="186"/>
      <c r="F30" s="186"/>
      <c r="G30" s="186"/>
    </row>
    <row r="31" spans="1:8" ht="44.25" customHeight="1">
      <c r="A31" s="41"/>
      <c r="B31" s="181" t="s">
        <v>49</v>
      </c>
      <c r="C31" s="181"/>
      <c r="D31" s="181"/>
      <c r="E31" s="181"/>
      <c r="F31" s="181"/>
      <c r="G31" s="181"/>
    </row>
    <row r="32" spans="1:8" ht="17.25" customHeight="1">
      <c r="B32" s="181" t="s">
        <v>5</v>
      </c>
      <c r="C32" s="181"/>
      <c r="D32" s="181"/>
      <c r="E32" s="181"/>
      <c r="F32" s="181"/>
      <c r="G32" s="181"/>
    </row>
    <row r="33" spans="1:7" ht="17.25" customHeight="1">
      <c r="B33" s="42"/>
      <c r="C33" s="42"/>
      <c r="D33" s="42"/>
      <c r="E33" s="42"/>
      <c r="F33" s="42"/>
      <c r="G33" s="42"/>
    </row>
    <row r="35" spans="1:7" ht="16.5" customHeight="1">
      <c r="A35" s="43"/>
      <c r="B35" s="185" t="s">
        <v>14</v>
      </c>
      <c r="C35" s="185"/>
      <c r="D35" s="12"/>
      <c r="E35" s="12"/>
      <c r="F35" s="12"/>
    </row>
    <row r="36" spans="1:7" ht="28.5" customHeight="1">
      <c r="A36" s="184"/>
      <c r="B36" s="181" t="s">
        <v>15</v>
      </c>
      <c r="C36" s="181"/>
      <c r="D36" s="181"/>
      <c r="E36" s="181"/>
      <c r="F36" s="181"/>
      <c r="G36" s="181"/>
    </row>
    <row r="37" spans="1:7" ht="127.5" hidden="1" customHeight="1">
      <c r="A37" s="184"/>
      <c r="B37" s="181"/>
      <c r="C37" s="181"/>
      <c r="D37" s="181"/>
      <c r="E37" s="181"/>
      <c r="F37" s="181"/>
      <c r="G37" s="181"/>
    </row>
  </sheetData>
  <sheetProtection algorithmName="SHA-512" hashValue="5arur0XJaSyng1y1p9J6fWkdu/lj09I6n7m+atFtbEIULQ/TBRHR6vqUor11490VS7dIsgjVn56snzDMOA3GWg==" saltValue="PJ9LWHjWMT9BaKNRd3xdSQ==" spinCount="100000" sheet="1" objects="1" scenarios="1"/>
  <mergeCells count="18">
    <mergeCell ref="B8:G8"/>
    <mergeCell ref="B10:G10"/>
    <mergeCell ref="B11:G11"/>
    <mergeCell ref="B13:G13"/>
    <mergeCell ref="B2:G2"/>
    <mergeCell ref="B3:G3"/>
    <mergeCell ref="B5:G5"/>
    <mergeCell ref="B32:G32"/>
    <mergeCell ref="B9:F9"/>
    <mergeCell ref="B25:E25"/>
    <mergeCell ref="A36:A37"/>
    <mergeCell ref="B35:C35"/>
    <mergeCell ref="B29:C29"/>
    <mergeCell ref="D29:E29"/>
    <mergeCell ref="B36:G37"/>
    <mergeCell ref="B31:G31"/>
    <mergeCell ref="B30:G30"/>
    <mergeCell ref="B16:E16"/>
  </mergeCells>
  <phoneticPr fontId="0" type="noConversion"/>
  <pageMargins left="0.97968750000000004" right="0.35433070866141736" top="1.3779527559055118" bottom="0.74803149606299213" header="0.70866141732283472" footer="0.31496062992125984"/>
  <pageSetup paperSize="9" orientation="portrait" r:id="rId1"/>
  <headerFooter alignWithMargins="0">
    <oddHeader>&amp;C&amp;8REORGANIZACIJA DELA ŠOLE OŠ TRNOVO - POPIS NOTRANJE OPREME
Naročnik: OŠ TRNOVO, Karunova ulica 14a, 1000 Ljubljana
CURK ARHITEKTURA, NAČRTOVANJE, OBLIKOVANJE IN SVETOVANJE d.o.o., Ukmarjeva ulica 4, 1000 Ljubljana, m: 031 750 501, t: 01 600 20 80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zoomScaleNormal="100" zoomScaleSheetLayoutView="100" workbookViewId="0"/>
  </sheetViews>
  <sheetFormatPr defaultColWidth="9.109375" defaultRowHeight="14.4"/>
  <cols>
    <col min="1" max="1" width="4" style="50" customWidth="1"/>
    <col min="2" max="2" width="47.6640625" style="45" customWidth="1"/>
    <col min="3" max="3" width="4.88671875" style="46" customWidth="1"/>
    <col min="4" max="4" width="4.88671875" style="47" customWidth="1"/>
    <col min="5" max="5" width="16.33203125" style="48" customWidth="1"/>
    <col min="6" max="6" width="3.6640625" style="48" customWidth="1"/>
    <col min="7" max="7" width="32.6640625" style="49" customWidth="1"/>
    <col min="8" max="16384" width="9.109375" style="49"/>
  </cols>
  <sheetData>
    <row r="1" spans="1:7">
      <c r="A1" s="44"/>
    </row>
    <row r="2" spans="1:7" ht="16.5" customHeight="1">
      <c r="B2" s="51" t="s">
        <v>21</v>
      </c>
    </row>
    <row r="3" spans="1:7" ht="16.5" customHeight="1">
      <c r="B3" s="52"/>
    </row>
    <row r="4" spans="1:7" ht="17.25" customHeight="1">
      <c r="B4" s="197" t="s">
        <v>30</v>
      </c>
      <c r="C4" s="197"/>
      <c r="D4" s="197"/>
      <c r="E4" s="51"/>
      <c r="F4" s="51"/>
    </row>
    <row r="5" spans="1:7" ht="17.25" customHeight="1">
      <c r="B5" s="53"/>
      <c r="C5" s="53"/>
      <c r="D5" s="53"/>
      <c r="E5" s="51"/>
      <c r="F5" s="51"/>
    </row>
    <row r="6" spans="1:7" ht="162.75" customHeight="1">
      <c r="B6" s="203" t="s">
        <v>88</v>
      </c>
      <c r="C6" s="203"/>
      <c r="D6" s="203"/>
      <c r="E6" s="203"/>
      <c r="F6" s="51"/>
    </row>
    <row r="7" spans="1:7">
      <c r="B7" s="54"/>
      <c r="C7" s="53"/>
      <c r="D7" s="53"/>
      <c r="E7" s="51"/>
      <c r="F7" s="51"/>
    </row>
    <row r="8" spans="1:7" ht="18" customHeight="1">
      <c r="B8" s="198" t="s">
        <v>29</v>
      </c>
      <c r="C8" s="198"/>
      <c r="D8" s="198"/>
      <c r="E8" s="198"/>
      <c r="F8" s="198"/>
    </row>
    <row r="9" spans="1:7" ht="185.25" customHeight="1">
      <c r="B9" s="199" t="s">
        <v>46</v>
      </c>
      <c r="C9" s="200"/>
      <c r="D9" s="200"/>
      <c r="E9" s="200"/>
      <c r="F9" s="201"/>
    </row>
    <row r="10" spans="1:7" ht="48" customHeight="1">
      <c r="B10" s="202" t="s">
        <v>58</v>
      </c>
      <c r="C10" s="202"/>
      <c r="D10" s="202"/>
      <c r="E10" s="202"/>
      <c r="F10" s="202"/>
      <c r="G10" s="55"/>
    </row>
    <row r="11" spans="1:7">
      <c r="B11" s="202" t="s">
        <v>28</v>
      </c>
      <c r="C11" s="202"/>
      <c r="D11" s="202"/>
      <c r="E11" s="202"/>
      <c r="F11" s="202"/>
      <c r="G11" s="55"/>
    </row>
    <row r="12" spans="1:7" ht="42" customHeight="1">
      <c r="A12" s="2"/>
      <c r="B12" s="195" t="s">
        <v>59</v>
      </c>
      <c r="C12" s="195"/>
      <c r="D12" s="195"/>
      <c r="E12" s="195"/>
      <c r="F12" s="195"/>
    </row>
    <row r="13" spans="1:7" ht="32.25" customHeight="1">
      <c r="A13" s="3"/>
      <c r="B13" s="195" t="s">
        <v>54</v>
      </c>
      <c r="C13" s="195"/>
      <c r="D13" s="195"/>
      <c r="E13" s="195"/>
      <c r="F13" s="195"/>
    </row>
    <row r="14" spans="1:7">
      <c r="A14" s="3"/>
      <c r="B14" s="195" t="s">
        <v>55</v>
      </c>
      <c r="C14" s="195"/>
      <c r="D14" s="195"/>
      <c r="E14" s="195"/>
      <c r="F14" s="195"/>
    </row>
    <row r="15" spans="1:7" ht="44.25" customHeight="1">
      <c r="A15" s="56"/>
      <c r="B15" s="195" t="s">
        <v>56</v>
      </c>
      <c r="C15" s="195"/>
      <c r="D15" s="195"/>
      <c r="E15" s="195"/>
      <c r="F15" s="195"/>
    </row>
    <row r="16" spans="1:7" ht="35.25" customHeight="1">
      <c r="A16" s="4"/>
      <c r="B16" s="195" t="s">
        <v>156</v>
      </c>
      <c r="C16" s="195"/>
      <c r="D16" s="195"/>
      <c r="E16" s="195"/>
      <c r="F16" s="195"/>
    </row>
    <row r="17" spans="1:6" ht="48" customHeight="1">
      <c r="A17" s="3"/>
      <c r="B17" s="195" t="s">
        <v>170</v>
      </c>
      <c r="C17" s="195"/>
      <c r="D17" s="195"/>
      <c r="E17" s="195"/>
      <c r="F17" s="195"/>
    </row>
    <row r="18" spans="1:6" ht="51" customHeight="1">
      <c r="A18" s="56"/>
      <c r="B18" s="195" t="s">
        <v>57</v>
      </c>
      <c r="C18" s="195"/>
      <c r="D18" s="195"/>
      <c r="E18" s="195"/>
      <c r="F18" s="195"/>
    </row>
    <row r="19" spans="1:6">
      <c r="A19" s="5"/>
      <c r="B19" s="196"/>
      <c r="C19" s="196"/>
      <c r="D19" s="196"/>
      <c r="E19" s="196"/>
      <c r="F19" s="196"/>
    </row>
    <row r="20" spans="1:6">
      <c r="A20" s="6"/>
      <c r="B20" s="196"/>
      <c r="C20" s="196"/>
      <c r="D20" s="196"/>
      <c r="E20" s="196"/>
      <c r="F20" s="196"/>
    </row>
    <row r="21" spans="1:6">
      <c r="A21" s="57"/>
      <c r="B21" s="45" t="s">
        <v>73</v>
      </c>
    </row>
    <row r="22" spans="1:6">
      <c r="A22" s="57"/>
    </row>
    <row r="23" spans="1:6">
      <c r="A23" s="57"/>
    </row>
    <row r="24" spans="1:6">
      <c r="A24" s="57"/>
    </row>
    <row r="25" spans="1:6">
      <c r="A25" s="57"/>
    </row>
    <row r="26" spans="1:6">
      <c r="A26" s="57"/>
    </row>
  </sheetData>
  <sheetProtection algorithmName="SHA-512" hashValue="GsbJEBTRE8NCnALP5o9khuOs5wQGZOkvBl9/cyDuvmx/XaAF9qhaceRHEZk/gawi0wcZ6UvD8HSK2Von/NlD4g==" saltValue="lUuk/tODDDB+UjUgnEqvmA==" spinCount="100000" sheet="1" objects="1" scenarios="1"/>
  <mergeCells count="15">
    <mergeCell ref="B17:F17"/>
    <mergeCell ref="B18:F18"/>
    <mergeCell ref="B19:F19"/>
    <mergeCell ref="B20:F20"/>
    <mergeCell ref="B4:D4"/>
    <mergeCell ref="B8:F8"/>
    <mergeCell ref="B9:F9"/>
    <mergeCell ref="B10:F10"/>
    <mergeCell ref="B11:F11"/>
    <mergeCell ref="B6:E6"/>
    <mergeCell ref="B12:F12"/>
    <mergeCell ref="B13:F13"/>
    <mergeCell ref="B14:F14"/>
    <mergeCell ref="B15:F15"/>
    <mergeCell ref="B16:F16"/>
  </mergeCells>
  <pageMargins left="0.98425196850393704" right="0.35433070866141736" top="1.3779527559055118" bottom="0.9055118110236221" header="0.70866141732283472" footer="0.31496062992125984"/>
  <pageSetup paperSize="9" fitToHeight="0" orientation="portrait" r:id="rId1"/>
  <headerFooter>
    <oddHeader>&amp;C&amp;8REORGANIZACIJA DELA ŠOLE OŠ TRNOVO - POPIS NOTRANJE OPREME
Naročnik: OŠ TRNOVO, Karunova ulica 14a, 1000 Ljubljana
CURK ARHITEKTURA, NAČRTOVANJE, OBLIKOVANJE IN SVETOVANJE d.o.o., Ukmarjeva ulica 4, 1000 Ljubljana, m: 031 750 501, t: 01 600 20 80</oddHeader>
    <oddFooter xml:space="preserve">&amp;C&amp;9POPIS NOTRANJE OPREME_splošno_stran &amp;P/&amp;N
</oddFooter>
  </headerFooter>
  <rowBreaks count="2" manualBreakCount="2">
    <brk id="23" max="16383" man="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
  <sheetViews>
    <sheetView view="pageBreakPreview" topLeftCell="A42" zoomScaleNormal="95" zoomScaleSheetLayoutView="100" zoomScalePageLayoutView="91" workbookViewId="0">
      <selection activeCell="E60" sqref="E60"/>
    </sheetView>
  </sheetViews>
  <sheetFormatPr defaultColWidth="8.88671875" defaultRowHeight="13.8"/>
  <cols>
    <col min="1" max="1" width="4.88671875" style="100" customWidth="1"/>
    <col min="2" max="2" width="43.44140625" style="72" customWidth="1"/>
    <col min="3" max="3" width="5.88671875" style="101" customWidth="1"/>
    <col min="4" max="4" width="5.88671875" style="102" customWidth="1"/>
    <col min="5" max="5" width="8.109375" style="103" customWidth="1"/>
    <col min="6" max="6" width="12" style="103" customWidth="1"/>
    <col min="7" max="7" width="2.6640625" style="65" customWidth="1"/>
    <col min="8" max="16384" width="8.88671875" style="65"/>
  </cols>
  <sheetData>
    <row r="2" spans="1:6">
      <c r="A2" s="62"/>
      <c r="B2" s="63" t="s">
        <v>21</v>
      </c>
      <c r="C2" s="64"/>
      <c r="D2" s="64"/>
      <c r="E2" s="64"/>
      <c r="F2" s="64"/>
    </row>
    <row r="3" spans="1:6">
      <c r="A3" s="62"/>
      <c r="B3" s="66"/>
      <c r="C3" s="64"/>
      <c r="D3" s="64"/>
      <c r="E3" s="64"/>
      <c r="F3" s="64"/>
    </row>
    <row r="4" spans="1:6">
      <c r="A4" s="62" t="s">
        <v>31</v>
      </c>
      <c r="B4" s="67" t="s">
        <v>41</v>
      </c>
      <c r="C4" s="64"/>
      <c r="D4" s="64"/>
      <c r="E4" s="64"/>
      <c r="F4" s="64"/>
    </row>
    <row r="5" spans="1:6">
      <c r="A5" s="62"/>
      <c r="B5" s="66"/>
      <c r="C5" s="64"/>
      <c r="D5" s="64"/>
      <c r="E5" s="64"/>
      <c r="F5" s="64"/>
    </row>
    <row r="6" spans="1:6" ht="43.5" customHeight="1">
      <c r="A6" s="68"/>
      <c r="B6" s="69" t="s">
        <v>22</v>
      </c>
      <c r="C6" s="70"/>
      <c r="D6" s="70"/>
      <c r="E6" s="70"/>
      <c r="F6" s="70"/>
    </row>
    <row r="7" spans="1:6" ht="54" customHeight="1">
      <c r="A7" s="68"/>
      <c r="B7" s="69" t="s">
        <v>42</v>
      </c>
      <c r="C7" s="71"/>
      <c r="D7" s="71"/>
      <c r="E7" s="71"/>
      <c r="F7" s="71"/>
    </row>
    <row r="8" spans="1:6" ht="54.75" customHeight="1">
      <c r="A8" s="68"/>
      <c r="B8" s="66" t="s">
        <v>24</v>
      </c>
      <c r="C8" s="72"/>
      <c r="D8" s="72"/>
      <c r="E8" s="72"/>
      <c r="F8" s="72"/>
    </row>
    <row r="9" spans="1:6" ht="42.75" customHeight="1">
      <c r="A9" s="68"/>
      <c r="B9" s="69" t="s">
        <v>25</v>
      </c>
      <c r="C9" s="71"/>
      <c r="D9" s="71"/>
      <c r="E9" s="71"/>
      <c r="F9" s="71"/>
    </row>
    <row r="10" spans="1:6">
      <c r="A10" s="68"/>
      <c r="B10" s="73" t="s">
        <v>26</v>
      </c>
      <c r="C10" s="74"/>
      <c r="D10" s="74"/>
      <c r="E10" s="74"/>
      <c r="F10" s="74"/>
    </row>
    <row r="11" spans="1:6" ht="58.5" customHeight="1">
      <c r="A11" s="68"/>
      <c r="B11" s="69" t="s">
        <v>44</v>
      </c>
      <c r="C11" s="71"/>
      <c r="D11" s="71"/>
      <c r="E11" s="71"/>
      <c r="F11" s="71"/>
    </row>
    <row r="12" spans="1:6">
      <c r="A12" s="68"/>
      <c r="B12" s="69"/>
      <c r="C12" s="71"/>
      <c r="D12" s="71"/>
      <c r="E12" s="71"/>
      <c r="F12" s="71"/>
    </row>
    <row r="13" spans="1:6" ht="16.5" customHeight="1">
      <c r="A13" s="68"/>
      <c r="B13" s="75" t="s">
        <v>17</v>
      </c>
      <c r="C13" s="76"/>
      <c r="D13" s="76"/>
      <c r="E13" s="76"/>
      <c r="F13" s="76"/>
    </row>
    <row r="14" spans="1:6" ht="41.4">
      <c r="A14" s="68"/>
      <c r="B14" s="77" t="s">
        <v>89</v>
      </c>
      <c r="C14" s="78"/>
      <c r="D14" s="78"/>
      <c r="E14" s="78"/>
      <c r="F14" s="78"/>
    </row>
    <row r="15" spans="1:6">
      <c r="A15" s="68"/>
      <c r="B15" s="79"/>
      <c r="C15" s="78"/>
      <c r="D15" s="78"/>
      <c r="E15" s="78"/>
      <c r="F15" s="78"/>
    </row>
    <row r="16" spans="1:6" ht="60.75" customHeight="1">
      <c r="A16" s="68"/>
      <c r="B16" s="80" t="s">
        <v>77</v>
      </c>
      <c r="C16" s="78"/>
      <c r="D16" s="78"/>
      <c r="E16" s="78"/>
      <c r="F16" s="78"/>
    </row>
    <row r="17" spans="1:7" s="82" customFormat="1" ht="27.6">
      <c r="A17" s="81"/>
      <c r="B17" s="80" t="s">
        <v>43</v>
      </c>
      <c r="C17" s="78"/>
      <c r="D17" s="78"/>
      <c r="E17" s="78"/>
      <c r="F17" s="78"/>
    </row>
    <row r="18" spans="1:7" s="82" customFormat="1">
      <c r="A18" s="81"/>
      <c r="B18" s="80"/>
      <c r="C18" s="78"/>
      <c r="D18" s="78"/>
      <c r="E18" s="78"/>
      <c r="F18" s="78"/>
    </row>
    <row r="19" spans="1:7" s="82" customFormat="1">
      <c r="A19" s="81"/>
      <c r="B19" s="80" t="s">
        <v>47</v>
      </c>
      <c r="C19" s="78"/>
      <c r="D19" s="78"/>
      <c r="E19" s="78"/>
      <c r="F19" s="78"/>
    </row>
    <row r="20" spans="1:7" s="82" customFormat="1">
      <c r="A20" s="81"/>
      <c r="B20" s="83"/>
      <c r="C20" s="84"/>
      <c r="D20" s="84"/>
      <c r="E20" s="84"/>
      <c r="F20" s="84"/>
    </row>
    <row r="21" spans="1:7" s="91" customFormat="1" ht="10.199999999999999">
      <c r="A21" s="85" t="s">
        <v>18</v>
      </c>
      <c r="B21" s="86" t="s">
        <v>4</v>
      </c>
      <c r="C21" s="87" t="s">
        <v>0</v>
      </c>
      <c r="D21" s="88" t="s">
        <v>1</v>
      </c>
      <c r="E21" s="89" t="s">
        <v>2</v>
      </c>
      <c r="F21" s="90" t="s">
        <v>45</v>
      </c>
    </row>
    <row r="22" spans="1:7" s="91" customFormat="1" ht="10.199999999999999">
      <c r="A22" s="85"/>
      <c r="B22" s="86"/>
      <c r="C22" s="87"/>
      <c r="D22" s="88"/>
      <c r="E22" s="89"/>
      <c r="F22" s="90"/>
    </row>
    <row r="23" spans="1:7" s="91" customFormat="1" ht="10.199999999999999">
      <c r="A23" s="85"/>
      <c r="B23" s="86"/>
      <c r="C23" s="87"/>
      <c r="D23" s="88"/>
      <c r="E23" s="89"/>
      <c r="F23" s="90"/>
    </row>
    <row r="24" spans="1:7">
      <c r="A24" s="81" t="s">
        <v>20</v>
      </c>
      <c r="B24" s="67" t="s">
        <v>112</v>
      </c>
      <c r="C24" s="92"/>
      <c r="D24" s="93"/>
      <c r="E24" s="58"/>
      <c r="F24" s="95"/>
    </row>
    <row r="25" spans="1:7" ht="71.25" customHeight="1">
      <c r="A25" s="81"/>
      <c r="B25" s="96" t="s">
        <v>109</v>
      </c>
      <c r="C25" s="92"/>
      <c r="D25" s="93"/>
      <c r="E25" s="58"/>
      <c r="F25" s="95"/>
    </row>
    <row r="26" spans="1:7" ht="120.75" customHeight="1">
      <c r="A26" s="81"/>
      <c r="B26" s="97" t="s">
        <v>110</v>
      </c>
      <c r="C26" s="92" t="s">
        <v>3</v>
      </c>
      <c r="D26" s="93">
        <v>1</v>
      </c>
      <c r="E26" s="58">
        <v>0</v>
      </c>
      <c r="F26" s="95">
        <f>D26*E26</f>
        <v>0</v>
      </c>
    </row>
    <row r="27" spans="1:7">
      <c r="A27" s="81"/>
      <c r="B27" s="98"/>
      <c r="C27" s="92"/>
      <c r="D27" s="93"/>
      <c r="E27" s="58"/>
      <c r="F27" s="95"/>
    </row>
    <row r="28" spans="1:7">
      <c r="A28" s="81" t="s">
        <v>60</v>
      </c>
      <c r="B28" s="67" t="s">
        <v>113</v>
      </c>
      <c r="C28" s="92"/>
      <c r="D28" s="93"/>
      <c r="E28" s="58"/>
      <c r="F28" s="95"/>
    </row>
    <row r="29" spans="1:7" ht="69" customHeight="1">
      <c r="A29" s="81"/>
      <c r="B29" s="96" t="s">
        <v>109</v>
      </c>
      <c r="C29" s="92"/>
      <c r="D29" s="93"/>
      <c r="E29" s="58"/>
      <c r="F29" s="95"/>
    </row>
    <row r="30" spans="1:7" s="99" customFormat="1" ht="82.8">
      <c r="A30" s="81"/>
      <c r="B30" s="97" t="s">
        <v>111</v>
      </c>
      <c r="C30" s="92" t="s">
        <v>3</v>
      </c>
      <c r="D30" s="93">
        <v>1</v>
      </c>
      <c r="E30" s="58">
        <v>0</v>
      </c>
      <c r="F30" s="95">
        <f>D30*E30</f>
        <v>0</v>
      </c>
    </row>
    <row r="31" spans="1:7" s="99" customFormat="1">
      <c r="A31" s="100"/>
      <c r="B31" s="72"/>
      <c r="C31" s="101"/>
      <c r="D31" s="102"/>
      <c r="E31" s="60"/>
      <c r="F31" s="103"/>
      <c r="G31" s="65"/>
    </row>
    <row r="32" spans="1:7" s="99" customFormat="1">
      <c r="A32" s="81" t="s">
        <v>6</v>
      </c>
      <c r="B32" s="67" t="s">
        <v>114</v>
      </c>
      <c r="C32" s="101"/>
      <c r="D32" s="102"/>
      <c r="E32" s="60"/>
      <c r="F32" s="103"/>
      <c r="G32" s="65"/>
    </row>
    <row r="33" spans="1:7" s="99" customFormat="1" ht="57.75" customHeight="1">
      <c r="A33" s="100"/>
      <c r="B33" s="96" t="s">
        <v>116</v>
      </c>
      <c r="C33" s="92"/>
      <c r="D33" s="93"/>
      <c r="E33" s="58"/>
      <c r="F33" s="95"/>
      <c r="G33" s="65"/>
    </row>
    <row r="34" spans="1:7" s="99" customFormat="1" ht="132" customHeight="1">
      <c r="A34" s="100"/>
      <c r="B34" s="72" t="s">
        <v>148</v>
      </c>
      <c r="C34" s="92" t="s">
        <v>3</v>
      </c>
      <c r="D34" s="93">
        <v>1</v>
      </c>
      <c r="E34" s="58">
        <v>0</v>
      </c>
      <c r="F34" s="95">
        <f>D34*E34</f>
        <v>0</v>
      </c>
      <c r="G34" s="65"/>
    </row>
    <row r="35" spans="1:7" s="99" customFormat="1">
      <c r="A35" s="100"/>
      <c r="B35" s="72"/>
      <c r="C35" s="92"/>
      <c r="D35" s="93"/>
      <c r="E35" s="58"/>
      <c r="F35" s="95"/>
      <c r="G35" s="65"/>
    </row>
    <row r="36" spans="1:7" s="99" customFormat="1">
      <c r="A36" s="81" t="s">
        <v>19</v>
      </c>
      <c r="B36" s="104" t="s">
        <v>115</v>
      </c>
      <c r="C36" s="101"/>
      <c r="D36" s="102"/>
      <c r="E36" s="60"/>
      <c r="F36" s="103"/>
      <c r="G36" s="65"/>
    </row>
    <row r="37" spans="1:7" s="99" customFormat="1" ht="41.25" customHeight="1">
      <c r="A37" s="81"/>
      <c r="B37" s="96" t="s">
        <v>117</v>
      </c>
      <c r="C37" s="101"/>
      <c r="D37" s="102"/>
      <c r="E37" s="60"/>
      <c r="F37" s="103"/>
      <c r="G37" s="65"/>
    </row>
    <row r="38" spans="1:7" s="99" customFormat="1" ht="77.25" customHeight="1">
      <c r="A38" s="100"/>
      <c r="B38" s="72" t="s">
        <v>118</v>
      </c>
      <c r="C38" s="92" t="s">
        <v>3</v>
      </c>
      <c r="D38" s="93">
        <v>2</v>
      </c>
      <c r="E38" s="58">
        <v>0</v>
      </c>
      <c r="F38" s="95">
        <f>D38*E38</f>
        <v>0</v>
      </c>
      <c r="G38" s="65"/>
    </row>
    <row r="39" spans="1:7">
      <c r="E39" s="60"/>
    </row>
    <row r="40" spans="1:7">
      <c r="A40" s="105" t="s">
        <v>32</v>
      </c>
      <c r="B40" s="104" t="s">
        <v>120</v>
      </c>
      <c r="E40" s="60"/>
    </row>
    <row r="41" spans="1:7" ht="30.75" customHeight="1">
      <c r="A41" s="105"/>
      <c r="B41" s="106" t="s">
        <v>121</v>
      </c>
      <c r="E41" s="60"/>
    </row>
    <row r="42" spans="1:7" ht="57.75" customHeight="1">
      <c r="A42" s="105"/>
      <c r="B42" s="107" t="s">
        <v>155</v>
      </c>
      <c r="C42" s="92" t="s">
        <v>3</v>
      </c>
      <c r="D42" s="93">
        <v>2</v>
      </c>
      <c r="E42" s="58">
        <v>0</v>
      </c>
      <c r="F42" s="95">
        <f>D42*E42</f>
        <v>0</v>
      </c>
    </row>
    <row r="43" spans="1:7">
      <c r="A43" s="105"/>
      <c r="B43" s="104"/>
      <c r="E43" s="60"/>
    </row>
    <row r="44" spans="1:7">
      <c r="A44" s="105" t="s">
        <v>34</v>
      </c>
      <c r="B44" s="104" t="s">
        <v>124</v>
      </c>
      <c r="E44" s="60"/>
    </row>
    <row r="45" spans="1:7" ht="31.5" customHeight="1">
      <c r="A45" s="105"/>
      <c r="B45" s="106" t="s">
        <v>122</v>
      </c>
      <c r="E45" s="60"/>
    </row>
    <row r="46" spans="1:7" ht="57" customHeight="1">
      <c r="A46" s="105"/>
      <c r="B46" s="107" t="s">
        <v>123</v>
      </c>
      <c r="C46" s="92" t="s">
        <v>3</v>
      </c>
      <c r="D46" s="93">
        <v>1</v>
      </c>
      <c r="E46" s="58">
        <v>0</v>
      </c>
      <c r="F46" s="95">
        <f>D46*E46</f>
        <v>0</v>
      </c>
    </row>
    <row r="47" spans="1:7">
      <c r="A47" s="105"/>
      <c r="E47" s="60"/>
    </row>
    <row r="48" spans="1:7" ht="27.6">
      <c r="A48" s="108" t="s">
        <v>35</v>
      </c>
      <c r="B48" s="109" t="s">
        <v>119</v>
      </c>
      <c r="C48" s="99"/>
      <c r="D48" s="99"/>
      <c r="E48" s="59"/>
      <c r="F48" s="110"/>
    </row>
    <row r="49" spans="1:7" ht="27.6">
      <c r="A49" s="108"/>
      <c r="B49" s="96" t="s">
        <v>165</v>
      </c>
      <c r="C49" s="99"/>
      <c r="D49" s="99"/>
      <c r="E49" s="59"/>
      <c r="F49" s="110"/>
    </row>
    <row r="50" spans="1:7" ht="69">
      <c r="A50" s="111"/>
      <c r="B50" s="112" t="s">
        <v>166</v>
      </c>
      <c r="C50" s="113"/>
      <c r="D50" s="114"/>
      <c r="E50" s="61"/>
      <c r="F50" s="116"/>
    </row>
    <row r="51" spans="1:7">
      <c r="A51" s="111" t="s">
        <v>108</v>
      </c>
      <c r="B51" s="117" t="s">
        <v>84</v>
      </c>
      <c r="C51" s="113" t="s">
        <v>3</v>
      </c>
      <c r="D51" s="114">
        <v>2</v>
      </c>
      <c r="E51" s="61">
        <v>0</v>
      </c>
      <c r="F51" s="116">
        <f>D51*E51</f>
        <v>0</v>
      </c>
    </row>
    <row r="52" spans="1:7">
      <c r="A52" s="81"/>
      <c r="B52" s="97"/>
      <c r="C52" s="92"/>
      <c r="D52" s="93"/>
      <c r="E52" s="94"/>
      <c r="F52" s="118"/>
      <c r="G52" s="99"/>
    </row>
    <row r="53" spans="1:7">
      <c r="A53" s="119"/>
      <c r="B53" s="120"/>
      <c r="C53" s="121"/>
      <c r="D53" s="122"/>
      <c r="E53" s="123"/>
      <c r="F53" s="99"/>
      <c r="G53" s="99"/>
    </row>
    <row r="54" spans="1:7">
      <c r="A54" s="119"/>
      <c r="B54" s="124" t="s">
        <v>37</v>
      </c>
      <c r="C54" s="125"/>
      <c r="D54" s="126"/>
      <c r="E54" s="127"/>
      <c r="F54" s="116">
        <f>SUM(F25:F51)</f>
        <v>0</v>
      </c>
      <c r="G54" s="99"/>
    </row>
    <row r="55" spans="1:7">
      <c r="A55" s="111"/>
      <c r="B55" s="128"/>
      <c r="C55" s="129"/>
      <c r="D55" s="130"/>
      <c r="E55" s="131"/>
      <c r="F55" s="132"/>
      <c r="G55" s="99"/>
    </row>
    <row r="56" spans="1:7">
      <c r="A56" s="111"/>
      <c r="B56" s="133" t="s">
        <v>76</v>
      </c>
      <c r="C56" s="113"/>
      <c r="D56" s="114"/>
      <c r="E56" s="134"/>
      <c r="F56" s="135">
        <f>SUM(F54:F55)</f>
        <v>0</v>
      </c>
      <c r="G56" s="99"/>
    </row>
    <row r="57" spans="1:7">
      <c r="A57" s="136"/>
      <c r="B57" s="137"/>
      <c r="C57" s="92"/>
      <c r="D57" s="93"/>
      <c r="E57" s="94"/>
      <c r="F57" s="95"/>
    </row>
    <row r="58" spans="1:7">
      <c r="A58" s="138"/>
      <c r="B58" s="139"/>
      <c r="C58" s="113"/>
      <c r="D58" s="114"/>
      <c r="E58" s="134"/>
      <c r="F58" s="135"/>
    </row>
    <row r="59" spans="1:7">
      <c r="A59" s="7"/>
      <c r="B59" s="8"/>
      <c r="C59" s="140"/>
      <c r="D59" s="141"/>
      <c r="E59" s="110"/>
      <c r="F59" s="110"/>
    </row>
  </sheetData>
  <sheetProtection algorithmName="SHA-512" hashValue="JTO14fvSyVbbzX90P9MyRvPhyJqYvBYPwubTbZm2lNdILMceYBMYTd6nPXhFtSd+Lzm1bqxty9IVvlZTUykngA==" saltValue="X5VVuV3FhFf43e5lGT6vIg==" spinCount="100000" sheet="1" objects="1" scenarios="1"/>
  <phoneticPr fontId="0" type="noConversion"/>
  <pageMargins left="1.0629921259842521" right="0.35433070866141736" top="1.3779527559055118" bottom="0.74803149606299213" header="0.70866141732283472" footer="0.31496062992125984"/>
  <pageSetup paperSize="9" fitToHeight="0" orientation="portrait" r:id="rId1"/>
  <headerFooter alignWithMargins="0">
    <oddHeader>&amp;C&amp;8REORGANIZACIJA DELA ŠOLE OŠ TRNOVO - POPIS NOTRANJE OPREME
Naročnik: OŠ TRNOVO, Karunova ulica 14a, 1000 Ljubljana
CURK ARHITEKTURA, NAČRTOVANJE, OBLIKOVANJE IN SVETOVANJE d.o.o., Ukmarjeva ulica 4, Ljubljana, m: 031 750 501, t: 01 600 20 80</oddHeader>
    <oddFooter xml:space="preserve">&amp;C&amp;9POPIS NOTRANJE OPREME_mizarska oprema_stran &amp;P/&amp;N
</oddFooter>
  </headerFooter>
  <rowBreaks count="2" manualBreakCount="2">
    <brk id="20" max="5" man="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topLeftCell="A56" zoomScaleNormal="100" zoomScaleSheetLayoutView="100" workbookViewId="0">
      <selection activeCell="E77" sqref="E77"/>
    </sheetView>
  </sheetViews>
  <sheetFormatPr defaultColWidth="8.88671875" defaultRowHeight="13.8"/>
  <cols>
    <col min="1" max="1" width="4.88671875" style="111" customWidth="1"/>
    <col min="2" max="2" width="47.44140625" style="145" customWidth="1"/>
    <col min="3" max="3" width="6.5546875" style="140" customWidth="1"/>
    <col min="4" max="4" width="5" style="141" customWidth="1"/>
    <col min="5" max="5" width="7.6640625" style="110" customWidth="1"/>
    <col min="6" max="6" width="11" style="110" customWidth="1"/>
    <col min="7" max="7" width="2.88671875" style="99" customWidth="1"/>
    <col min="8" max="16384" width="8.88671875" style="99"/>
  </cols>
  <sheetData>
    <row r="1" spans="1:7">
      <c r="B1" s="205" t="s">
        <v>21</v>
      </c>
      <c r="C1" s="205"/>
      <c r="D1" s="205"/>
      <c r="E1" s="205"/>
      <c r="F1" s="205"/>
    </row>
    <row r="2" spans="1:7">
      <c r="C2" s="8"/>
      <c r="D2" s="8"/>
      <c r="E2" s="8"/>
      <c r="F2" s="8"/>
    </row>
    <row r="3" spans="1:7">
      <c r="A3" s="111" t="s">
        <v>48</v>
      </c>
      <c r="B3" s="18" t="s">
        <v>51</v>
      </c>
      <c r="C3" s="8"/>
      <c r="D3" s="8"/>
      <c r="E3" s="8"/>
      <c r="F3" s="8"/>
    </row>
    <row r="4" spans="1:7" ht="15" customHeight="1">
      <c r="B4" s="146"/>
      <c r="C4" s="147"/>
      <c r="D4" s="147"/>
      <c r="E4" s="147"/>
      <c r="F4" s="147"/>
    </row>
    <row r="5" spans="1:7" ht="21.75" customHeight="1">
      <c r="B5" s="204" t="s">
        <v>33</v>
      </c>
      <c r="C5" s="204"/>
      <c r="D5" s="204"/>
      <c r="E5" s="204"/>
      <c r="F5" s="204"/>
    </row>
    <row r="6" spans="1:7" ht="15" customHeight="1">
      <c r="B6" s="204" t="s">
        <v>23</v>
      </c>
      <c r="C6" s="204"/>
      <c r="D6" s="204"/>
      <c r="E6" s="204"/>
      <c r="F6" s="204"/>
    </row>
    <row r="7" spans="1:7" ht="29.25" customHeight="1">
      <c r="B7" s="206" t="s">
        <v>24</v>
      </c>
      <c r="C7" s="206"/>
      <c r="D7" s="206"/>
      <c r="E7" s="206"/>
      <c r="F7" s="206"/>
    </row>
    <row r="8" spans="1:7" ht="26.25" customHeight="1">
      <c r="B8" s="204" t="s">
        <v>25</v>
      </c>
      <c r="C8" s="204"/>
      <c r="D8" s="204"/>
      <c r="E8" s="204"/>
      <c r="F8" s="204"/>
    </row>
    <row r="9" spans="1:7">
      <c r="B9" s="207" t="s">
        <v>26</v>
      </c>
      <c r="C9" s="207"/>
      <c r="D9" s="207"/>
      <c r="E9" s="207"/>
      <c r="F9" s="207"/>
    </row>
    <row r="10" spans="1:7" ht="30" customHeight="1">
      <c r="B10" s="204" t="s">
        <v>27</v>
      </c>
      <c r="C10" s="204"/>
      <c r="D10" s="204"/>
      <c r="E10" s="204"/>
      <c r="F10" s="204"/>
    </row>
    <row r="11" spans="1:7" s="39" customFormat="1">
      <c r="A11" s="148"/>
      <c r="B11" s="149"/>
      <c r="C11" s="149"/>
      <c r="D11" s="149"/>
      <c r="E11" s="149"/>
      <c r="F11" s="149"/>
    </row>
    <row r="12" spans="1:7" s="39" customFormat="1" ht="21.6">
      <c r="A12" s="150" t="s">
        <v>18</v>
      </c>
      <c r="B12" s="151" t="s">
        <v>4</v>
      </c>
      <c r="C12" s="152" t="s">
        <v>0</v>
      </c>
      <c r="D12" s="153" t="s">
        <v>1</v>
      </c>
      <c r="E12" s="154" t="s">
        <v>2</v>
      </c>
      <c r="F12" s="155" t="s">
        <v>45</v>
      </c>
    </row>
    <row r="13" spans="1:7" s="39" customFormat="1">
      <c r="A13" s="150"/>
      <c r="B13" s="151"/>
      <c r="C13" s="152"/>
      <c r="D13" s="153"/>
      <c r="E13" s="154"/>
      <c r="F13" s="155"/>
    </row>
    <row r="14" spans="1:7" ht="12.75" customHeight="1">
      <c r="A14" s="108"/>
      <c r="B14" s="156" t="s">
        <v>52</v>
      </c>
      <c r="C14" s="113"/>
      <c r="D14" s="114"/>
      <c r="E14" s="61"/>
      <c r="F14" s="116"/>
      <c r="G14" s="157"/>
    </row>
    <row r="15" spans="1:7" ht="11.25" customHeight="1">
      <c r="A15" s="108"/>
      <c r="B15" s="158"/>
      <c r="C15" s="113"/>
      <c r="D15" s="114"/>
      <c r="E15" s="61"/>
      <c r="F15" s="116"/>
    </row>
    <row r="16" spans="1:7" ht="12" customHeight="1">
      <c r="A16" s="108" t="s">
        <v>20</v>
      </c>
      <c r="B16" s="109" t="s">
        <v>85</v>
      </c>
      <c r="C16" s="113"/>
      <c r="D16" s="114"/>
      <c r="E16" s="61"/>
      <c r="F16" s="116"/>
    </row>
    <row r="17" spans="1:6" ht="100.5" customHeight="1">
      <c r="A17" s="108"/>
      <c r="B17" s="159" t="s">
        <v>68</v>
      </c>
      <c r="C17" s="160"/>
      <c r="D17" s="161"/>
      <c r="E17" s="142"/>
      <c r="F17" s="162"/>
    </row>
    <row r="18" spans="1:6">
      <c r="A18" s="108" t="s">
        <v>90</v>
      </c>
      <c r="B18" s="158" t="s">
        <v>64</v>
      </c>
      <c r="C18" s="113" t="s">
        <v>3</v>
      </c>
      <c r="D18" s="114">
        <v>16</v>
      </c>
      <c r="E18" s="61">
        <v>0</v>
      </c>
      <c r="F18" s="116">
        <f>D18*E18</f>
        <v>0</v>
      </c>
    </row>
    <row r="19" spans="1:6">
      <c r="A19" s="108" t="s">
        <v>91</v>
      </c>
      <c r="B19" s="158" t="s">
        <v>65</v>
      </c>
      <c r="C19" s="113" t="s">
        <v>3</v>
      </c>
      <c r="D19" s="114">
        <v>32</v>
      </c>
      <c r="E19" s="61">
        <v>0</v>
      </c>
      <c r="F19" s="116">
        <f>D19*E19</f>
        <v>0</v>
      </c>
    </row>
    <row r="20" spans="1:6">
      <c r="A20" s="108"/>
      <c r="B20" s="158"/>
      <c r="C20" s="163"/>
      <c r="D20" s="164"/>
      <c r="E20" s="143"/>
      <c r="F20" s="165"/>
    </row>
    <row r="21" spans="1:6">
      <c r="A21" s="108" t="s">
        <v>60</v>
      </c>
      <c r="B21" s="109" t="s">
        <v>86</v>
      </c>
      <c r="C21" s="113"/>
      <c r="D21" s="114"/>
      <c r="E21" s="61"/>
      <c r="F21" s="116"/>
    </row>
    <row r="22" spans="1:6" ht="94.5" customHeight="1">
      <c r="A22" s="108"/>
      <c r="B22" s="158" t="s">
        <v>67</v>
      </c>
      <c r="C22" s="113"/>
      <c r="D22" s="114"/>
      <c r="E22" s="61"/>
      <c r="F22" s="116"/>
    </row>
    <row r="23" spans="1:6">
      <c r="A23" s="108" t="s">
        <v>92</v>
      </c>
      <c r="B23" s="158" t="s">
        <v>64</v>
      </c>
      <c r="C23" s="113" t="s">
        <v>3</v>
      </c>
      <c r="D23" s="114">
        <v>1</v>
      </c>
      <c r="E23" s="61">
        <v>0</v>
      </c>
      <c r="F23" s="116">
        <f>D23*E23</f>
        <v>0</v>
      </c>
    </row>
    <row r="24" spans="1:6">
      <c r="A24" s="108" t="s">
        <v>93</v>
      </c>
      <c r="B24" s="158" t="s">
        <v>65</v>
      </c>
      <c r="C24" s="113" t="s">
        <v>3</v>
      </c>
      <c r="D24" s="114">
        <v>1</v>
      </c>
      <c r="E24" s="61">
        <v>0</v>
      </c>
      <c r="F24" s="116">
        <f>D24*E24</f>
        <v>0</v>
      </c>
    </row>
    <row r="25" spans="1:6">
      <c r="A25" s="108" t="s">
        <v>94</v>
      </c>
      <c r="B25" s="158" t="s">
        <v>84</v>
      </c>
      <c r="C25" s="113" t="s">
        <v>3</v>
      </c>
      <c r="D25" s="114">
        <v>10</v>
      </c>
      <c r="E25" s="61">
        <v>0</v>
      </c>
      <c r="F25" s="116">
        <f>D25*E25</f>
        <v>0</v>
      </c>
    </row>
    <row r="26" spans="1:6">
      <c r="A26" s="108"/>
      <c r="B26" s="158"/>
      <c r="C26" s="113"/>
      <c r="D26" s="114"/>
      <c r="E26" s="61"/>
      <c r="F26" s="116"/>
    </row>
    <row r="27" spans="1:6">
      <c r="A27" s="108" t="s">
        <v>6</v>
      </c>
      <c r="B27" s="109" t="s">
        <v>87</v>
      </c>
      <c r="C27" s="113"/>
      <c r="D27" s="114"/>
      <c r="E27" s="61"/>
      <c r="F27" s="116"/>
    </row>
    <row r="28" spans="1:6" ht="41.4">
      <c r="A28" s="108"/>
      <c r="B28" s="158" t="s">
        <v>163</v>
      </c>
      <c r="C28" s="113"/>
      <c r="D28" s="114"/>
      <c r="E28" s="61"/>
      <c r="F28" s="116"/>
    </row>
    <row r="29" spans="1:6">
      <c r="A29" s="108" t="s">
        <v>95</v>
      </c>
      <c r="B29" s="158" t="s">
        <v>84</v>
      </c>
      <c r="C29" s="113" t="s">
        <v>3</v>
      </c>
      <c r="D29" s="114">
        <v>8</v>
      </c>
      <c r="E29" s="61">
        <v>0</v>
      </c>
      <c r="F29" s="116">
        <f>D29*E29</f>
        <v>0</v>
      </c>
    </row>
    <row r="30" spans="1:6">
      <c r="A30" s="108"/>
      <c r="B30" s="166"/>
      <c r="C30" s="113"/>
      <c r="D30" s="114"/>
      <c r="E30" s="61"/>
      <c r="F30" s="116"/>
    </row>
    <row r="31" spans="1:6">
      <c r="A31" s="108"/>
      <c r="B31" s="156" t="s">
        <v>53</v>
      </c>
      <c r="C31" s="113"/>
      <c r="D31" s="114"/>
      <c r="E31" s="61"/>
      <c r="F31" s="116"/>
    </row>
    <row r="32" spans="1:6">
      <c r="A32" s="108"/>
      <c r="B32" s="167"/>
      <c r="C32" s="113"/>
      <c r="D32" s="114"/>
      <c r="E32" s="61"/>
      <c r="F32" s="116"/>
    </row>
    <row r="33" spans="1:7">
      <c r="A33" s="108" t="s">
        <v>19</v>
      </c>
      <c r="B33" s="109" t="s">
        <v>96</v>
      </c>
      <c r="C33" s="168"/>
      <c r="D33" s="169"/>
      <c r="E33" s="144"/>
      <c r="F33" s="116"/>
    </row>
    <row r="34" spans="1:7" ht="96.75" customHeight="1">
      <c r="A34" s="108"/>
      <c r="B34" s="170" t="s">
        <v>149</v>
      </c>
      <c r="C34" s="168"/>
      <c r="D34" s="169"/>
      <c r="E34" s="144"/>
      <c r="F34" s="116"/>
    </row>
    <row r="35" spans="1:7" ht="14.25" customHeight="1">
      <c r="A35" s="108" t="s">
        <v>97</v>
      </c>
      <c r="B35" s="158" t="s">
        <v>65</v>
      </c>
      <c r="C35" s="113" t="s">
        <v>3</v>
      </c>
      <c r="D35" s="114">
        <v>16</v>
      </c>
      <c r="E35" s="61">
        <v>0</v>
      </c>
      <c r="F35" s="116">
        <f t="shared" ref="F35" si="0">D35*E35</f>
        <v>0</v>
      </c>
      <c r="G35" s="157"/>
    </row>
    <row r="36" spans="1:7" ht="14.25" customHeight="1">
      <c r="A36" s="108"/>
      <c r="B36" s="158"/>
      <c r="C36" s="113"/>
      <c r="D36" s="114"/>
      <c r="E36" s="61"/>
      <c r="F36" s="116"/>
      <c r="G36" s="157"/>
    </row>
    <row r="37" spans="1:7" ht="14.25" customHeight="1">
      <c r="A37" s="108" t="s">
        <v>32</v>
      </c>
      <c r="B37" s="109" t="s">
        <v>98</v>
      </c>
      <c r="C37" s="168"/>
      <c r="D37" s="169"/>
      <c r="E37" s="144"/>
      <c r="F37" s="116"/>
    </row>
    <row r="38" spans="1:7" ht="100.5" customHeight="1">
      <c r="A38" s="108"/>
      <c r="B38" s="170" t="s">
        <v>99</v>
      </c>
      <c r="C38" s="168"/>
      <c r="D38" s="169"/>
      <c r="E38" s="144"/>
      <c r="F38" s="116"/>
    </row>
    <row r="39" spans="1:7" ht="14.25" customHeight="1">
      <c r="A39" s="108" t="s">
        <v>61</v>
      </c>
      <c r="B39" s="158" t="s">
        <v>64</v>
      </c>
      <c r="C39" s="113" t="s">
        <v>3</v>
      </c>
      <c r="D39" s="114">
        <v>16</v>
      </c>
      <c r="E39" s="61">
        <v>0</v>
      </c>
      <c r="F39" s="116">
        <f>D39*E39</f>
        <v>0</v>
      </c>
      <c r="G39" s="157"/>
    </row>
    <row r="40" spans="1:7">
      <c r="A40" s="108"/>
      <c r="B40" s="166"/>
      <c r="C40" s="113"/>
      <c r="D40" s="114"/>
      <c r="E40" s="61"/>
      <c r="F40" s="116"/>
      <c r="G40" s="157"/>
    </row>
    <row r="41" spans="1:7">
      <c r="A41" s="108" t="s">
        <v>34</v>
      </c>
      <c r="B41" s="109" t="s">
        <v>66</v>
      </c>
      <c r="C41" s="113"/>
      <c r="D41" s="114"/>
      <c r="E41" s="61"/>
      <c r="F41" s="116"/>
    </row>
    <row r="42" spans="1:7" ht="116.25" customHeight="1">
      <c r="A42" s="108"/>
      <c r="B42" s="170" t="s">
        <v>100</v>
      </c>
      <c r="C42" s="171"/>
      <c r="D42" s="169"/>
      <c r="E42" s="1"/>
      <c r="F42" s="116"/>
    </row>
    <row r="43" spans="1:7">
      <c r="A43" s="108" t="s">
        <v>62</v>
      </c>
      <c r="B43" s="158" t="s">
        <v>64</v>
      </c>
      <c r="C43" s="113" t="s">
        <v>3</v>
      </c>
      <c r="D43" s="114">
        <v>1</v>
      </c>
      <c r="E43" s="61">
        <v>0</v>
      </c>
      <c r="F43" s="116">
        <f>D43*E43</f>
        <v>0</v>
      </c>
    </row>
    <row r="44" spans="1:7">
      <c r="A44" s="108" t="s">
        <v>63</v>
      </c>
      <c r="B44" s="158" t="s">
        <v>65</v>
      </c>
      <c r="C44" s="113" t="s">
        <v>3</v>
      </c>
      <c r="D44" s="114">
        <v>2</v>
      </c>
      <c r="E44" s="61">
        <v>0</v>
      </c>
      <c r="F44" s="116">
        <f>D44*E44</f>
        <v>0</v>
      </c>
    </row>
    <row r="45" spans="1:7">
      <c r="A45" s="108"/>
      <c r="B45" s="158"/>
      <c r="C45" s="113"/>
      <c r="D45" s="114"/>
      <c r="E45" s="61"/>
      <c r="F45" s="116"/>
    </row>
    <row r="46" spans="1:7" ht="13.5" customHeight="1">
      <c r="A46" s="108"/>
      <c r="B46" s="166"/>
      <c r="C46" s="113"/>
      <c r="D46" s="114"/>
      <c r="E46" s="61"/>
      <c r="F46" s="116"/>
    </row>
    <row r="47" spans="1:7" ht="15.75" customHeight="1">
      <c r="A47" s="108"/>
      <c r="B47" s="156" t="s">
        <v>69</v>
      </c>
      <c r="C47" s="113"/>
      <c r="D47" s="114"/>
      <c r="E47" s="61"/>
      <c r="F47" s="116"/>
    </row>
    <row r="48" spans="1:7" ht="14.25" customHeight="1">
      <c r="A48" s="108"/>
      <c r="B48" s="167"/>
      <c r="C48" s="113"/>
      <c r="D48" s="114"/>
      <c r="E48" s="61"/>
      <c r="F48" s="116"/>
    </row>
    <row r="49" spans="1:6">
      <c r="A49" s="108" t="s">
        <v>35</v>
      </c>
      <c r="B49" s="109" t="s">
        <v>72</v>
      </c>
      <c r="C49" s="113"/>
      <c r="D49" s="114"/>
      <c r="E49" s="61"/>
      <c r="F49" s="116"/>
    </row>
    <row r="50" spans="1:6">
      <c r="A50" s="172"/>
      <c r="B50" s="109" t="s">
        <v>78</v>
      </c>
      <c r="C50" s="113"/>
      <c r="D50" s="114"/>
      <c r="E50" s="61"/>
      <c r="F50" s="116"/>
    </row>
    <row r="51" spans="1:6" ht="87.75" customHeight="1">
      <c r="A51" s="108"/>
      <c r="B51" s="173" t="s">
        <v>70</v>
      </c>
      <c r="C51" s="171"/>
      <c r="D51" s="174"/>
      <c r="E51" s="1"/>
      <c r="F51" s="116"/>
    </row>
    <row r="52" spans="1:6" ht="24">
      <c r="A52" s="108"/>
      <c r="B52" s="173" t="s">
        <v>71</v>
      </c>
      <c r="C52" s="171"/>
      <c r="D52" s="174"/>
      <c r="E52" s="1"/>
      <c r="F52" s="116"/>
    </row>
    <row r="53" spans="1:6" ht="24">
      <c r="A53" s="108"/>
      <c r="B53" s="175" t="s">
        <v>101</v>
      </c>
      <c r="C53" s="171"/>
      <c r="D53" s="174"/>
      <c r="E53" s="1"/>
      <c r="F53" s="116"/>
    </row>
    <row r="54" spans="1:6">
      <c r="A54" s="108" t="s">
        <v>157</v>
      </c>
      <c r="B54" s="158" t="s">
        <v>64</v>
      </c>
      <c r="C54" s="113" t="s">
        <v>3</v>
      </c>
      <c r="D54" s="114">
        <v>2</v>
      </c>
      <c r="E54" s="61">
        <v>0</v>
      </c>
      <c r="F54" s="116">
        <f>D54*E54</f>
        <v>0</v>
      </c>
    </row>
    <row r="55" spans="1:6">
      <c r="A55" s="108" t="s">
        <v>158</v>
      </c>
      <c r="B55" s="158" t="s">
        <v>65</v>
      </c>
      <c r="C55" s="113" t="s">
        <v>3</v>
      </c>
      <c r="D55" s="114">
        <v>2</v>
      </c>
      <c r="E55" s="61">
        <v>0</v>
      </c>
      <c r="F55" s="116">
        <f>D55*E55</f>
        <v>0</v>
      </c>
    </row>
    <row r="56" spans="1:6">
      <c r="A56" s="108"/>
      <c r="B56" s="167"/>
      <c r="C56" s="113"/>
      <c r="D56" s="114"/>
      <c r="E56" s="61"/>
      <c r="F56" s="116"/>
    </row>
    <row r="57" spans="1:6">
      <c r="A57" s="108" t="s">
        <v>36</v>
      </c>
      <c r="B57" s="109" t="s">
        <v>102</v>
      </c>
      <c r="C57" s="113"/>
      <c r="D57" s="114"/>
      <c r="E57" s="61"/>
      <c r="F57" s="116"/>
    </row>
    <row r="58" spans="1:6">
      <c r="A58" s="172"/>
      <c r="B58" s="109" t="s">
        <v>159</v>
      </c>
      <c r="C58" s="113"/>
      <c r="D58" s="114"/>
      <c r="E58" s="61"/>
      <c r="F58" s="116"/>
    </row>
    <row r="59" spans="1:6" ht="72">
      <c r="A59" s="108"/>
      <c r="B59" s="173" t="s">
        <v>70</v>
      </c>
      <c r="C59" s="171"/>
      <c r="D59" s="174"/>
      <c r="E59" s="1"/>
      <c r="F59" s="116"/>
    </row>
    <row r="60" spans="1:6" ht="24">
      <c r="A60" s="108"/>
      <c r="B60" s="173" t="s">
        <v>71</v>
      </c>
      <c r="C60" s="171"/>
      <c r="D60" s="174"/>
      <c r="E60" s="1"/>
      <c r="F60" s="116"/>
    </row>
    <row r="61" spans="1:6" ht="24">
      <c r="A61" s="108" t="s">
        <v>105</v>
      </c>
      <c r="B61" s="176" t="s">
        <v>103</v>
      </c>
      <c r="C61" s="113" t="s">
        <v>3</v>
      </c>
      <c r="D61" s="114">
        <v>1</v>
      </c>
      <c r="E61" s="61">
        <v>0</v>
      </c>
      <c r="F61" s="116">
        <f>D61*E61</f>
        <v>0</v>
      </c>
    </row>
    <row r="62" spans="1:6">
      <c r="A62" s="108" t="s">
        <v>106</v>
      </c>
      <c r="B62" s="176" t="s">
        <v>104</v>
      </c>
      <c r="C62" s="113" t="s">
        <v>3</v>
      </c>
      <c r="D62" s="114">
        <v>1</v>
      </c>
      <c r="E62" s="61">
        <v>0</v>
      </c>
      <c r="F62" s="116">
        <f>D62*E62</f>
        <v>0</v>
      </c>
    </row>
    <row r="63" spans="1:6">
      <c r="A63" s="108"/>
      <c r="B63" s="176"/>
      <c r="C63" s="113"/>
      <c r="D63" s="114"/>
      <c r="E63" s="61"/>
      <c r="F63" s="116"/>
    </row>
    <row r="64" spans="1:6">
      <c r="A64" s="108"/>
      <c r="B64" s="156" t="s">
        <v>160</v>
      </c>
      <c r="C64" s="113"/>
      <c r="D64" s="114"/>
      <c r="E64" s="61"/>
      <c r="F64" s="116"/>
    </row>
    <row r="65" spans="1:6">
      <c r="A65" s="108"/>
      <c r="B65" s="167"/>
      <c r="C65" s="113"/>
      <c r="D65" s="114"/>
      <c r="E65" s="61"/>
      <c r="F65" s="116"/>
    </row>
    <row r="66" spans="1:6">
      <c r="A66" s="108" t="s">
        <v>107</v>
      </c>
      <c r="B66" s="109" t="s">
        <v>161</v>
      </c>
      <c r="C66" s="113"/>
      <c r="D66" s="114"/>
      <c r="E66" s="61"/>
      <c r="F66" s="116"/>
    </row>
    <row r="67" spans="1:6" ht="84">
      <c r="A67" s="108"/>
      <c r="B67" s="173" t="s">
        <v>162</v>
      </c>
      <c r="C67" s="113" t="s">
        <v>3</v>
      </c>
      <c r="D67" s="114">
        <v>1</v>
      </c>
      <c r="E67" s="61">
        <v>0</v>
      </c>
      <c r="F67" s="116">
        <f>D67*E67</f>
        <v>0</v>
      </c>
    </row>
    <row r="68" spans="1:6">
      <c r="A68" s="119"/>
      <c r="B68" s="158"/>
      <c r="C68" s="113"/>
      <c r="D68" s="114"/>
      <c r="E68" s="115"/>
      <c r="F68" s="177"/>
    </row>
    <row r="69" spans="1:6">
      <c r="A69" s="119"/>
      <c r="B69" s="120"/>
      <c r="C69" s="121"/>
      <c r="D69" s="122"/>
      <c r="E69" s="123"/>
      <c r="F69" s="99"/>
    </row>
    <row r="70" spans="1:6">
      <c r="A70" s="119"/>
      <c r="B70" s="124" t="s">
        <v>37</v>
      </c>
      <c r="C70" s="125"/>
      <c r="D70" s="126"/>
      <c r="E70" s="127"/>
      <c r="F70" s="116">
        <f>SUM(F18:F67)</f>
        <v>0</v>
      </c>
    </row>
    <row r="71" spans="1:6">
      <c r="B71" s="128"/>
      <c r="C71" s="129"/>
      <c r="D71" s="130"/>
      <c r="E71" s="131"/>
      <c r="F71" s="132"/>
    </row>
    <row r="72" spans="1:6">
      <c r="B72" s="133" t="s">
        <v>75</v>
      </c>
      <c r="C72" s="113"/>
      <c r="D72" s="114"/>
      <c r="E72" s="134"/>
      <c r="F72" s="135">
        <f>SUM(F70:F71)</f>
        <v>0</v>
      </c>
    </row>
    <row r="73" spans="1:6">
      <c r="B73" s="158"/>
      <c r="C73" s="113"/>
      <c r="D73" s="114"/>
      <c r="E73" s="115"/>
      <c r="F73" s="116"/>
    </row>
    <row r="74" spans="1:6">
      <c r="B74" s="178"/>
      <c r="C74" s="99"/>
      <c r="D74" s="99"/>
      <c r="E74" s="99"/>
      <c r="F74" s="99"/>
    </row>
    <row r="75" spans="1:6">
      <c r="B75" s="178"/>
      <c r="C75" s="99"/>
      <c r="D75" s="99"/>
      <c r="E75" s="99"/>
      <c r="F75" s="99"/>
    </row>
    <row r="76" spans="1:6">
      <c r="B76" s="178"/>
      <c r="C76" s="99"/>
      <c r="D76" s="99"/>
      <c r="E76" s="99"/>
      <c r="F76" s="99"/>
    </row>
    <row r="77" spans="1:6">
      <c r="B77" s="178"/>
      <c r="C77" s="99"/>
      <c r="D77" s="99"/>
      <c r="E77" s="99"/>
      <c r="F77" s="99"/>
    </row>
    <row r="78" spans="1:6">
      <c r="B78" s="178"/>
      <c r="C78" s="99"/>
      <c r="D78" s="99"/>
      <c r="E78" s="99"/>
    </row>
    <row r="79" spans="1:6">
      <c r="B79" s="178"/>
      <c r="C79" s="99"/>
      <c r="D79" s="99"/>
      <c r="E79" s="99"/>
    </row>
    <row r="80" spans="1:6">
      <c r="B80" s="178"/>
      <c r="C80" s="99"/>
      <c r="D80" s="99"/>
      <c r="E80" s="99"/>
    </row>
    <row r="81" spans="2:5">
      <c r="B81" s="178"/>
      <c r="C81" s="99"/>
      <c r="D81" s="99"/>
      <c r="E81" s="99"/>
    </row>
    <row r="82" spans="2:5">
      <c r="B82" s="178"/>
      <c r="C82" s="99"/>
      <c r="D82" s="99"/>
      <c r="E82" s="99"/>
    </row>
    <row r="83" spans="2:5">
      <c r="B83" s="178"/>
      <c r="C83" s="99"/>
      <c r="D83" s="99"/>
      <c r="E83" s="99"/>
    </row>
  </sheetData>
  <sheetProtection algorithmName="SHA-512" hashValue="v7mtPll3/1RSCMAtwvspy0NGNTPrO61NXVKzN/TfGh6i2Zxg2dxzX0NLzob20Iupgv7Att2FyEP0495IZABOJg==" saltValue="hVGoO5CmJk86aTW2pnZpnA==" spinCount="100000" sheet="1" objects="1" scenarios="1"/>
  <mergeCells count="7">
    <mergeCell ref="B10:F10"/>
    <mergeCell ref="B1:F1"/>
    <mergeCell ref="B5:F5"/>
    <mergeCell ref="B6:F6"/>
    <mergeCell ref="B7:F7"/>
    <mergeCell ref="B8:F8"/>
    <mergeCell ref="B9:F9"/>
  </mergeCells>
  <pageMargins left="0.7" right="0.7" top="1.25" bottom="0.75" header="0.4375" footer="0.3"/>
  <pageSetup paperSize="9" orientation="portrait" r:id="rId1"/>
  <headerFooter>
    <oddHeader>&amp;C&amp;8
REORGANIZACIJA DELA ŠOLE OŠ TRNOVO - POPIS NOTRANJE OPREME
Naročnik: OŠ TRNOVO, Karunova ulica 14a, 1000 Ljubljana
CURK ARHITEKTURA, NAČRTOVANJE, OBLIKOVANJE IN SVETOVANJE d.o.o., Ukmarjeva ulica 4, Ljubljana, m: 031 750 501, t: 01 600 20 80</oddHeader>
    <oddFooter xml:space="preserve">&amp;C&amp;9POPIS NOTRANJE OPREME_tipska oprema_stran &amp;P/&amp;N
</oddFooter>
  </headerFooter>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0"/>
  <sheetViews>
    <sheetView view="pageBreakPreview" topLeftCell="A32" zoomScaleNormal="95" zoomScaleSheetLayoutView="100" zoomScalePageLayoutView="91" workbookViewId="0">
      <selection activeCell="E50" sqref="E50"/>
    </sheetView>
  </sheetViews>
  <sheetFormatPr defaultColWidth="8.88671875" defaultRowHeight="13.8"/>
  <cols>
    <col min="1" max="1" width="4.88671875" style="100" customWidth="1"/>
    <col min="2" max="2" width="43.44140625" style="72" customWidth="1"/>
    <col min="3" max="3" width="5.88671875" style="101" customWidth="1"/>
    <col min="4" max="4" width="5.88671875" style="102" customWidth="1"/>
    <col min="5" max="5" width="8.109375" style="103" customWidth="1"/>
    <col min="6" max="6" width="12" style="103" customWidth="1"/>
    <col min="7" max="7" width="2.6640625" style="65" customWidth="1"/>
    <col min="8" max="16384" width="8.88671875" style="65"/>
  </cols>
  <sheetData>
    <row r="2" spans="1:6">
      <c r="A2" s="62"/>
      <c r="B2" s="63" t="s">
        <v>21</v>
      </c>
      <c r="C2" s="64"/>
      <c r="D2" s="64"/>
      <c r="E2" s="64"/>
      <c r="F2" s="64"/>
    </row>
    <row r="3" spans="1:6">
      <c r="A3" s="62"/>
      <c r="B3" s="66"/>
      <c r="C3" s="64"/>
      <c r="D3" s="64"/>
      <c r="E3" s="64"/>
      <c r="F3" s="64"/>
    </row>
    <row r="4" spans="1:6">
      <c r="A4" s="62" t="s">
        <v>50</v>
      </c>
      <c r="B4" s="67" t="s">
        <v>150</v>
      </c>
      <c r="C4" s="64"/>
      <c r="D4" s="64"/>
      <c r="E4" s="64"/>
      <c r="F4" s="64"/>
    </row>
    <row r="5" spans="1:6">
      <c r="A5" s="62"/>
      <c r="B5" s="66"/>
      <c r="C5" s="64"/>
      <c r="D5" s="64"/>
      <c r="E5" s="64"/>
      <c r="F5" s="64"/>
    </row>
    <row r="6" spans="1:6" ht="43.5" customHeight="1">
      <c r="A6" s="68"/>
      <c r="B6" s="69" t="s">
        <v>22</v>
      </c>
      <c r="C6" s="70"/>
      <c r="D6" s="70"/>
      <c r="E6" s="70"/>
      <c r="F6" s="70"/>
    </row>
    <row r="7" spans="1:6" ht="54" customHeight="1">
      <c r="A7" s="68"/>
      <c r="B7" s="69" t="s">
        <v>42</v>
      </c>
      <c r="C7" s="71"/>
      <c r="D7" s="71"/>
      <c r="E7" s="71"/>
      <c r="F7" s="71"/>
    </row>
    <row r="8" spans="1:6" ht="54.75" customHeight="1">
      <c r="A8" s="68"/>
      <c r="B8" s="66" t="s">
        <v>24</v>
      </c>
      <c r="C8" s="72"/>
      <c r="D8" s="72"/>
      <c r="E8" s="72"/>
      <c r="F8" s="72"/>
    </row>
    <row r="9" spans="1:6" ht="42.75" customHeight="1">
      <c r="A9" s="68"/>
      <c r="B9" s="69" t="s">
        <v>25</v>
      </c>
      <c r="C9" s="71"/>
      <c r="D9" s="71"/>
      <c r="E9" s="71"/>
      <c r="F9" s="71"/>
    </row>
    <row r="10" spans="1:6">
      <c r="A10" s="68"/>
      <c r="B10" s="73" t="s">
        <v>26</v>
      </c>
      <c r="C10" s="74"/>
      <c r="D10" s="74"/>
      <c r="E10" s="74"/>
      <c r="F10" s="74"/>
    </row>
    <row r="11" spans="1:6" ht="58.5" customHeight="1">
      <c r="A11" s="68"/>
      <c r="B11" s="69" t="s">
        <v>44</v>
      </c>
      <c r="C11" s="71"/>
      <c r="D11" s="71"/>
      <c r="E11" s="71"/>
      <c r="F11" s="71"/>
    </row>
    <row r="12" spans="1:6">
      <c r="A12" s="68"/>
      <c r="B12" s="69"/>
      <c r="C12" s="71"/>
      <c r="D12" s="71"/>
      <c r="E12" s="71"/>
      <c r="F12" s="71"/>
    </row>
    <row r="13" spans="1:6" ht="16.5" customHeight="1">
      <c r="A13" s="68"/>
      <c r="B13" s="75" t="s">
        <v>17</v>
      </c>
      <c r="C13" s="76"/>
      <c r="D13" s="76"/>
      <c r="E13" s="76"/>
      <c r="F13" s="76"/>
    </row>
    <row r="14" spans="1:6" ht="41.4">
      <c r="A14" s="68"/>
      <c r="B14" s="77" t="s">
        <v>125</v>
      </c>
      <c r="C14" s="78"/>
      <c r="D14" s="78"/>
      <c r="E14" s="78"/>
      <c r="F14" s="78"/>
    </row>
    <row r="15" spans="1:6">
      <c r="A15" s="68"/>
      <c r="B15" s="79"/>
      <c r="C15" s="78"/>
      <c r="D15" s="78"/>
      <c r="E15" s="78"/>
      <c r="F15" s="78"/>
    </row>
    <row r="16" spans="1:6" ht="60.75" customHeight="1">
      <c r="A16" s="68"/>
      <c r="B16" s="80" t="s">
        <v>77</v>
      </c>
      <c r="C16" s="78"/>
      <c r="D16" s="78"/>
      <c r="E16" s="78"/>
      <c r="F16" s="78"/>
    </row>
    <row r="17" spans="1:7" s="82" customFormat="1" ht="27.6">
      <c r="A17" s="81"/>
      <c r="B17" s="80" t="s">
        <v>43</v>
      </c>
      <c r="C17" s="78"/>
      <c r="D17" s="78"/>
      <c r="E17" s="78"/>
      <c r="F17" s="78"/>
    </row>
    <row r="18" spans="1:7" s="82" customFormat="1">
      <c r="A18" s="81"/>
      <c r="B18" s="80"/>
      <c r="C18" s="78"/>
      <c r="D18" s="78"/>
      <c r="E18" s="78"/>
      <c r="F18" s="78"/>
    </row>
    <row r="19" spans="1:7" s="82" customFormat="1">
      <c r="A19" s="81"/>
      <c r="B19" s="80" t="s">
        <v>47</v>
      </c>
      <c r="C19" s="78"/>
      <c r="D19" s="78"/>
      <c r="E19" s="78"/>
      <c r="F19" s="78"/>
    </row>
    <row r="20" spans="1:7" s="82" customFormat="1">
      <c r="A20" s="81"/>
      <c r="B20" s="83"/>
      <c r="C20" s="84"/>
      <c r="D20" s="84"/>
      <c r="E20" s="84"/>
      <c r="F20" s="84"/>
    </row>
    <row r="21" spans="1:7" s="91" customFormat="1" ht="10.199999999999999">
      <c r="A21" s="85" t="s">
        <v>18</v>
      </c>
      <c r="B21" s="86" t="s">
        <v>4</v>
      </c>
      <c r="C21" s="87" t="s">
        <v>0</v>
      </c>
      <c r="D21" s="88" t="s">
        <v>1</v>
      </c>
      <c r="E21" s="89" t="s">
        <v>2</v>
      </c>
      <c r="F21" s="90" t="s">
        <v>45</v>
      </c>
    </row>
    <row r="22" spans="1:7" s="91" customFormat="1" ht="10.199999999999999">
      <c r="A22" s="85"/>
      <c r="B22" s="86"/>
      <c r="C22" s="87"/>
      <c r="D22" s="88"/>
      <c r="E22" s="89"/>
      <c r="F22" s="90"/>
    </row>
    <row r="23" spans="1:7" s="91" customFormat="1" ht="10.199999999999999">
      <c r="A23" s="85"/>
      <c r="B23" s="86"/>
      <c r="C23" s="87"/>
      <c r="D23" s="88"/>
      <c r="E23" s="89"/>
      <c r="F23" s="90"/>
    </row>
    <row r="24" spans="1:7">
      <c r="A24" s="81" t="s">
        <v>20</v>
      </c>
      <c r="B24" s="67" t="s">
        <v>131</v>
      </c>
      <c r="C24" s="92"/>
      <c r="D24" s="93"/>
      <c r="E24" s="58"/>
      <c r="F24" s="95"/>
    </row>
    <row r="25" spans="1:7" ht="66.75" customHeight="1">
      <c r="A25" s="81"/>
      <c r="B25" s="97" t="s">
        <v>126</v>
      </c>
      <c r="C25" s="92" t="s">
        <v>3</v>
      </c>
      <c r="D25" s="93">
        <v>2</v>
      </c>
      <c r="E25" s="58">
        <v>0</v>
      </c>
      <c r="F25" s="95">
        <f>D25*E25</f>
        <v>0</v>
      </c>
    </row>
    <row r="26" spans="1:7">
      <c r="A26" s="81"/>
      <c r="B26" s="98"/>
      <c r="C26" s="92"/>
      <c r="D26" s="93"/>
      <c r="E26" s="58"/>
      <c r="F26" s="95"/>
    </row>
    <row r="27" spans="1:7">
      <c r="A27" s="81" t="s">
        <v>60</v>
      </c>
      <c r="B27" s="67" t="s">
        <v>132</v>
      </c>
      <c r="C27" s="92"/>
      <c r="D27" s="93"/>
      <c r="E27" s="58"/>
      <c r="F27" s="95"/>
    </row>
    <row r="28" spans="1:7" s="99" customFormat="1" ht="69">
      <c r="A28" s="81"/>
      <c r="B28" s="97" t="s">
        <v>127</v>
      </c>
      <c r="C28" s="92" t="s">
        <v>3</v>
      </c>
      <c r="D28" s="93">
        <v>1</v>
      </c>
      <c r="E28" s="58">
        <v>0</v>
      </c>
      <c r="F28" s="95">
        <f>D28*E28</f>
        <v>0</v>
      </c>
    </row>
    <row r="29" spans="1:7" s="99" customFormat="1">
      <c r="A29" s="100"/>
      <c r="B29" s="72"/>
      <c r="C29" s="101"/>
      <c r="D29" s="102"/>
      <c r="E29" s="60"/>
      <c r="F29" s="103"/>
      <c r="G29" s="65"/>
    </row>
    <row r="30" spans="1:7" s="99" customFormat="1">
      <c r="A30" s="81" t="s">
        <v>6</v>
      </c>
      <c r="B30" s="67" t="s">
        <v>133</v>
      </c>
      <c r="C30" s="101"/>
      <c r="D30" s="102"/>
      <c r="E30" s="60"/>
      <c r="F30" s="103"/>
      <c r="G30" s="65"/>
    </row>
    <row r="31" spans="1:7" s="99" customFormat="1" ht="55.2">
      <c r="A31" s="100"/>
      <c r="B31" s="72" t="s">
        <v>128</v>
      </c>
      <c r="C31" s="92" t="s">
        <v>3</v>
      </c>
      <c r="D31" s="93">
        <v>2</v>
      </c>
      <c r="E31" s="58">
        <v>0</v>
      </c>
      <c r="F31" s="95">
        <f>D31*E31</f>
        <v>0</v>
      </c>
      <c r="G31" s="65"/>
    </row>
    <row r="32" spans="1:7" s="99" customFormat="1">
      <c r="A32" s="100"/>
      <c r="B32" s="72"/>
      <c r="C32" s="101"/>
      <c r="D32" s="102"/>
      <c r="E32" s="60"/>
      <c r="F32" s="103"/>
      <c r="G32" s="65"/>
    </row>
    <row r="33" spans="1:7" s="99" customFormat="1">
      <c r="A33" s="81" t="s">
        <v>19</v>
      </c>
      <c r="B33" s="104" t="s">
        <v>134</v>
      </c>
      <c r="C33" s="101"/>
      <c r="D33" s="102"/>
      <c r="E33" s="60"/>
      <c r="F33" s="103"/>
      <c r="G33" s="65"/>
    </row>
    <row r="34" spans="1:7" s="99" customFormat="1" ht="69">
      <c r="A34" s="100"/>
      <c r="B34" s="72" t="s">
        <v>129</v>
      </c>
      <c r="C34" s="92" t="s">
        <v>3</v>
      </c>
      <c r="D34" s="93">
        <v>2</v>
      </c>
      <c r="E34" s="58">
        <v>0</v>
      </c>
      <c r="F34" s="95">
        <f>D34*E34</f>
        <v>0</v>
      </c>
      <c r="G34" s="65"/>
    </row>
    <row r="35" spans="1:7">
      <c r="E35" s="60"/>
    </row>
    <row r="36" spans="1:7">
      <c r="A36" s="105" t="s">
        <v>32</v>
      </c>
      <c r="B36" s="104" t="s">
        <v>135</v>
      </c>
      <c r="E36" s="60"/>
    </row>
    <row r="37" spans="1:7" ht="96.6">
      <c r="B37" s="72" t="s">
        <v>130</v>
      </c>
      <c r="C37" s="92" t="s">
        <v>3</v>
      </c>
      <c r="D37" s="93">
        <v>1</v>
      </c>
      <c r="E37" s="58">
        <v>0</v>
      </c>
      <c r="F37" s="95">
        <f>D37*E37</f>
        <v>0</v>
      </c>
    </row>
    <row r="38" spans="1:7">
      <c r="C38" s="92"/>
      <c r="D38" s="93"/>
      <c r="E38" s="58"/>
      <c r="F38" s="95"/>
    </row>
    <row r="39" spans="1:7" ht="27.6">
      <c r="A39" s="100" t="s">
        <v>34</v>
      </c>
      <c r="B39" s="179" t="s">
        <v>136</v>
      </c>
      <c r="E39" s="60"/>
    </row>
    <row r="40" spans="1:7" ht="55.2">
      <c r="B40" s="72" t="s">
        <v>137</v>
      </c>
      <c r="C40" s="92" t="s">
        <v>3</v>
      </c>
      <c r="D40" s="93">
        <v>1</v>
      </c>
      <c r="E40" s="58">
        <v>0</v>
      </c>
      <c r="F40" s="95">
        <f>D40*E40</f>
        <v>0</v>
      </c>
    </row>
    <row r="41" spans="1:7">
      <c r="A41" s="81"/>
      <c r="B41" s="97"/>
      <c r="C41" s="92"/>
      <c r="D41" s="93"/>
      <c r="E41" s="94"/>
      <c r="F41" s="118"/>
      <c r="G41" s="99"/>
    </row>
    <row r="42" spans="1:7">
      <c r="A42" s="119"/>
      <c r="B42" s="120"/>
      <c r="C42" s="121"/>
      <c r="D42" s="122"/>
      <c r="E42" s="123"/>
      <c r="F42" s="99"/>
      <c r="G42" s="99"/>
    </row>
    <row r="43" spans="1:7">
      <c r="A43" s="119"/>
      <c r="B43" s="124" t="s">
        <v>37</v>
      </c>
      <c r="C43" s="125"/>
      <c r="D43" s="126"/>
      <c r="E43" s="127"/>
      <c r="F43" s="116">
        <f>SUM(F22:F40)</f>
        <v>0</v>
      </c>
      <c r="G43" s="99"/>
    </row>
    <row r="44" spans="1:7">
      <c r="A44" s="111"/>
      <c r="B44" s="128"/>
      <c r="C44" s="129"/>
      <c r="D44" s="130"/>
      <c r="E44" s="131"/>
      <c r="F44" s="132"/>
      <c r="G44" s="99"/>
    </row>
    <row r="45" spans="1:7">
      <c r="A45" s="111"/>
      <c r="B45" s="133" t="s">
        <v>168</v>
      </c>
      <c r="C45" s="113"/>
      <c r="D45" s="114"/>
      <c r="E45" s="134"/>
      <c r="F45" s="135">
        <f>SUM(F43:F44)</f>
        <v>0</v>
      </c>
      <c r="G45" s="99"/>
    </row>
    <row r="46" spans="1:7">
      <c r="A46" s="136"/>
      <c r="B46" s="137"/>
      <c r="C46" s="92"/>
      <c r="D46" s="93"/>
      <c r="E46" s="94"/>
      <c r="F46" s="95"/>
    </row>
    <row r="47" spans="1:7">
      <c r="A47" s="138"/>
      <c r="B47" s="139"/>
      <c r="C47" s="113"/>
      <c r="D47" s="114"/>
      <c r="E47" s="134"/>
      <c r="F47" s="135"/>
    </row>
    <row r="48" spans="1:7">
      <c r="A48" s="7"/>
      <c r="B48" s="8"/>
      <c r="C48" s="140"/>
      <c r="D48" s="141"/>
      <c r="E48" s="110"/>
      <c r="F48" s="110"/>
    </row>
    <row r="67" spans="6:6">
      <c r="F67" s="116">
        <f>D67*E67</f>
        <v>0</v>
      </c>
    </row>
    <row r="70" spans="6:6">
      <c r="F70" s="180">
        <f>SUM(F18:F62)</f>
        <v>0</v>
      </c>
    </row>
  </sheetData>
  <sheetProtection algorithmName="SHA-512" hashValue="DJoVHUzF7tGJ3pFbaXOydL+qzK9xDtPbFp6qBMOrePuXt/ZIDsx05a3A9eMDcI9LRLuz+uEAhqqr3ltJ3a1wDA==" saltValue="LlAu1cX8zdOf0lkxZFzGYg==" spinCount="100000" sheet="1" objects="1" scenarios="1"/>
  <pageMargins left="1.0629921259842521" right="0.35433070866141736" top="1.3779527559055118" bottom="0.74803149606299213" header="0.70866141732283472" footer="0.31496062992125984"/>
  <pageSetup paperSize="9" fitToHeight="0" orientation="portrait" r:id="rId1"/>
  <headerFooter alignWithMargins="0">
    <oddHeader>&amp;C&amp;8REORGANIZACIJA DELA ŠOLE OŠ TRNOVO - POPIS NOTRANJE OPREME
Naročnik: OŠ TRNOVO, Karunova ulica 14a, 1000 Ljubljana
CURK ARHITEKTURA, NAČRTOVANJE, OBLIKOVANJE IN SVETOVANJE d.o.o., Ukmarjeva ulica 4, Ljubljana, m: 031 750 501, t: 01 600 20 80</oddHeader>
    <oddFooter xml:space="preserve">&amp;C&amp;9POPIS NOTRANJE OPREME_mizarska oprema_stran &amp;P/&amp;N
</oddFooter>
  </headerFooter>
  <rowBreaks count="1" manualBreakCount="1">
    <brk id="20"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9"/>
  <sheetViews>
    <sheetView tabSelected="1" view="pageBreakPreview" topLeftCell="A29" zoomScaleNormal="95" zoomScaleSheetLayoutView="100" zoomScalePageLayoutView="91" workbookViewId="0">
      <selection activeCell="E50" sqref="E50"/>
    </sheetView>
  </sheetViews>
  <sheetFormatPr defaultColWidth="8.88671875" defaultRowHeight="13.8"/>
  <cols>
    <col min="1" max="1" width="4.88671875" style="100" customWidth="1"/>
    <col min="2" max="2" width="43.44140625" style="72" customWidth="1"/>
    <col min="3" max="3" width="5.88671875" style="101" customWidth="1"/>
    <col min="4" max="4" width="5.88671875" style="102" customWidth="1"/>
    <col min="5" max="5" width="8.109375" style="103" customWidth="1"/>
    <col min="6" max="6" width="12" style="103" customWidth="1"/>
    <col min="7" max="7" width="2.6640625" style="65" customWidth="1"/>
    <col min="8" max="16384" width="8.88671875" style="65"/>
  </cols>
  <sheetData>
    <row r="2" spans="1:6">
      <c r="A2" s="62"/>
      <c r="B2" s="63" t="s">
        <v>21</v>
      </c>
      <c r="C2" s="64"/>
      <c r="D2" s="64"/>
      <c r="E2" s="64"/>
      <c r="F2" s="64"/>
    </row>
    <row r="3" spans="1:6">
      <c r="A3" s="62"/>
      <c r="B3" s="66"/>
      <c r="C3" s="64"/>
      <c r="D3" s="64"/>
      <c r="E3" s="64"/>
      <c r="F3" s="64"/>
    </row>
    <row r="4" spans="1:6" ht="27.6">
      <c r="A4" s="62" t="s">
        <v>147</v>
      </c>
      <c r="B4" s="67" t="s">
        <v>164</v>
      </c>
      <c r="C4" s="64"/>
      <c r="D4" s="64"/>
      <c r="E4" s="64"/>
      <c r="F4" s="64"/>
    </row>
    <row r="5" spans="1:6">
      <c r="A5" s="62"/>
      <c r="B5" s="66"/>
      <c r="C5" s="64"/>
      <c r="D5" s="64"/>
      <c r="E5" s="64"/>
      <c r="F5" s="64"/>
    </row>
    <row r="6" spans="1:6" ht="43.5" customHeight="1">
      <c r="A6" s="68"/>
      <c r="B6" s="69" t="s">
        <v>22</v>
      </c>
      <c r="C6" s="70"/>
      <c r="D6" s="70"/>
      <c r="E6" s="70"/>
      <c r="F6" s="70"/>
    </row>
    <row r="7" spans="1:6" ht="54" customHeight="1">
      <c r="A7" s="68"/>
      <c r="B7" s="69" t="s">
        <v>42</v>
      </c>
      <c r="C7" s="71"/>
      <c r="D7" s="71"/>
      <c r="E7" s="71"/>
      <c r="F7" s="71"/>
    </row>
    <row r="8" spans="1:6" ht="54.75" customHeight="1">
      <c r="A8" s="68"/>
      <c r="B8" s="66" t="s">
        <v>24</v>
      </c>
      <c r="C8" s="72"/>
      <c r="D8" s="72"/>
      <c r="E8" s="72"/>
      <c r="F8" s="72"/>
    </row>
    <row r="9" spans="1:6" ht="42.75" customHeight="1">
      <c r="A9" s="68"/>
      <c r="B9" s="69" t="s">
        <v>25</v>
      </c>
      <c r="C9" s="71"/>
      <c r="D9" s="71"/>
      <c r="E9" s="71"/>
      <c r="F9" s="71"/>
    </row>
    <row r="10" spans="1:6">
      <c r="A10" s="68"/>
      <c r="B10" s="73" t="s">
        <v>26</v>
      </c>
      <c r="C10" s="74"/>
      <c r="D10" s="74"/>
      <c r="E10" s="74"/>
      <c r="F10" s="74"/>
    </row>
    <row r="11" spans="1:6" ht="58.5" customHeight="1">
      <c r="A11" s="68"/>
      <c r="B11" s="69" t="s">
        <v>44</v>
      </c>
      <c r="C11" s="71"/>
      <c r="D11" s="71"/>
      <c r="E11" s="71"/>
      <c r="F11" s="71"/>
    </row>
    <row r="12" spans="1:6">
      <c r="A12" s="68"/>
      <c r="B12" s="69"/>
      <c r="C12" s="71"/>
      <c r="D12" s="71"/>
      <c r="E12" s="71"/>
      <c r="F12" s="71"/>
    </row>
    <row r="13" spans="1:6" ht="16.5" customHeight="1">
      <c r="A13" s="68"/>
      <c r="B13" s="75" t="s">
        <v>17</v>
      </c>
      <c r="C13" s="76"/>
      <c r="D13" s="76"/>
      <c r="E13" s="76"/>
      <c r="F13" s="76"/>
    </row>
    <row r="14" spans="1:6" ht="41.4">
      <c r="A14" s="68"/>
      <c r="B14" s="77" t="s">
        <v>125</v>
      </c>
      <c r="C14" s="78"/>
      <c r="D14" s="78"/>
      <c r="E14" s="78"/>
      <c r="F14" s="78"/>
    </row>
    <row r="15" spans="1:6">
      <c r="A15" s="68"/>
      <c r="B15" s="79"/>
      <c r="C15" s="78"/>
      <c r="D15" s="78"/>
      <c r="E15" s="78"/>
      <c r="F15" s="78"/>
    </row>
    <row r="16" spans="1:6" ht="60.75" customHeight="1">
      <c r="A16" s="68"/>
      <c r="B16" s="80" t="s">
        <v>77</v>
      </c>
      <c r="C16" s="78"/>
      <c r="D16" s="78"/>
      <c r="E16" s="78"/>
      <c r="F16" s="78"/>
    </row>
    <row r="17" spans="1:7" s="82" customFormat="1" ht="27.6">
      <c r="A17" s="81"/>
      <c r="B17" s="80" t="s">
        <v>43</v>
      </c>
      <c r="C17" s="78"/>
      <c r="D17" s="78"/>
      <c r="E17" s="78"/>
      <c r="F17" s="78"/>
    </row>
    <row r="18" spans="1:7" s="82" customFormat="1">
      <c r="A18" s="81"/>
      <c r="B18" s="80"/>
      <c r="C18" s="78"/>
      <c r="D18" s="78"/>
      <c r="E18" s="78"/>
      <c r="F18" s="78"/>
    </row>
    <row r="19" spans="1:7" s="82" customFormat="1">
      <c r="A19" s="81"/>
      <c r="B19" s="80" t="s">
        <v>47</v>
      </c>
      <c r="C19" s="78"/>
      <c r="D19" s="78"/>
      <c r="E19" s="78"/>
      <c r="F19" s="78"/>
    </row>
    <row r="20" spans="1:7" s="82" customFormat="1">
      <c r="A20" s="81"/>
      <c r="B20" s="83"/>
      <c r="C20" s="84"/>
      <c r="D20" s="84"/>
      <c r="E20" s="84"/>
      <c r="F20" s="84"/>
    </row>
    <row r="21" spans="1:7" s="91" customFormat="1" ht="10.199999999999999">
      <c r="A21" s="85" t="s">
        <v>18</v>
      </c>
      <c r="B21" s="86" t="s">
        <v>4</v>
      </c>
      <c r="C21" s="87" t="s">
        <v>0</v>
      </c>
      <c r="D21" s="88" t="s">
        <v>1</v>
      </c>
      <c r="E21" s="89" t="s">
        <v>2</v>
      </c>
      <c r="F21" s="90" t="s">
        <v>45</v>
      </c>
    </row>
    <row r="22" spans="1:7" s="91" customFormat="1" ht="10.199999999999999">
      <c r="A22" s="85"/>
      <c r="B22" s="86"/>
      <c r="C22" s="87"/>
      <c r="D22" s="88"/>
      <c r="E22" s="89"/>
      <c r="F22" s="90"/>
    </row>
    <row r="23" spans="1:7" s="91" customFormat="1" ht="10.199999999999999">
      <c r="A23" s="85"/>
      <c r="B23" s="86"/>
      <c r="C23" s="87"/>
      <c r="D23" s="88"/>
      <c r="E23" s="89"/>
      <c r="F23" s="90"/>
    </row>
    <row r="24" spans="1:7">
      <c r="A24" s="81" t="s">
        <v>20</v>
      </c>
      <c r="B24" s="67" t="s">
        <v>138</v>
      </c>
      <c r="C24" s="92"/>
      <c r="D24" s="93"/>
      <c r="E24" s="58"/>
      <c r="F24" s="95"/>
    </row>
    <row r="25" spans="1:7" ht="66.75" customHeight="1">
      <c r="A25" s="81"/>
      <c r="B25" s="97" t="s">
        <v>151</v>
      </c>
      <c r="C25" s="92" t="s">
        <v>3</v>
      </c>
      <c r="D25" s="93">
        <v>3</v>
      </c>
      <c r="E25" s="58">
        <v>0</v>
      </c>
      <c r="F25" s="95">
        <f>D25*E25</f>
        <v>0</v>
      </c>
    </row>
    <row r="26" spans="1:7">
      <c r="A26" s="81"/>
      <c r="B26" s="98"/>
      <c r="C26" s="92"/>
      <c r="D26" s="93"/>
      <c r="E26" s="58"/>
      <c r="F26" s="95"/>
    </row>
    <row r="27" spans="1:7">
      <c r="A27" s="81" t="s">
        <v>60</v>
      </c>
      <c r="B27" s="67" t="s">
        <v>139</v>
      </c>
      <c r="C27" s="92"/>
      <c r="D27" s="93"/>
      <c r="E27" s="58"/>
      <c r="F27" s="95"/>
    </row>
    <row r="28" spans="1:7" s="99" customFormat="1" ht="82.8">
      <c r="A28" s="81"/>
      <c r="B28" s="97" t="s">
        <v>152</v>
      </c>
      <c r="C28" s="92" t="s">
        <v>3</v>
      </c>
      <c r="D28" s="93">
        <v>9</v>
      </c>
      <c r="E28" s="58">
        <v>0</v>
      </c>
      <c r="F28" s="95">
        <f>D28*E28</f>
        <v>0</v>
      </c>
    </row>
    <row r="29" spans="1:7" s="99" customFormat="1">
      <c r="A29" s="81"/>
      <c r="B29" s="97"/>
      <c r="C29" s="92"/>
      <c r="D29" s="93"/>
      <c r="E29" s="58"/>
      <c r="F29" s="95"/>
    </row>
    <row r="30" spans="1:7" s="99" customFormat="1">
      <c r="A30" s="81" t="s">
        <v>60</v>
      </c>
      <c r="B30" s="67" t="s">
        <v>153</v>
      </c>
      <c r="C30" s="92"/>
      <c r="D30" s="93"/>
      <c r="E30" s="58"/>
      <c r="F30" s="95"/>
    </row>
    <row r="31" spans="1:7" s="99" customFormat="1" ht="27.6">
      <c r="A31" s="81"/>
      <c r="B31" s="97" t="s">
        <v>154</v>
      </c>
      <c r="C31" s="92" t="s">
        <v>3</v>
      </c>
      <c r="D31" s="93">
        <v>42</v>
      </c>
      <c r="E31" s="58">
        <v>0</v>
      </c>
      <c r="F31" s="95">
        <f>D31*E31</f>
        <v>0</v>
      </c>
    </row>
    <row r="32" spans="1:7" s="99" customFormat="1">
      <c r="A32" s="100"/>
      <c r="B32" s="72"/>
      <c r="C32" s="101"/>
      <c r="D32" s="102"/>
      <c r="E32" s="60"/>
      <c r="F32" s="103"/>
      <c r="G32" s="65"/>
    </row>
    <row r="33" spans="1:7" s="99" customFormat="1">
      <c r="A33" s="81" t="s">
        <v>6</v>
      </c>
      <c r="B33" s="67" t="s">
        <v>140</v>
      </c>
      <c r="C33" s="101"/>
      <c r="D33" s="102"/>
      <c r="E33" s="60"/>
      <c r="F33" s="103"/>
      <c r="G33" s="65"/>
    </row>
    <row r="34" spans="1:7" s="99" customFormat="1" ht="41.4">
      <c r="A34" s="100"/>
      <c r="B34" s="72" t="s">
        <v>141</v>
      </c>
      <c r="C34" s="92" t="s">
        <v>3</v>
      </c>
      <c r="D34" s="93">
        <v>1</v>
      </c>
      <c r="E34" s="58">
        <v>0</v>
      </c>
      <c r="F34" s="95">
        <f>D34*E34</f>
        <v>0</v>
      </c>
      <c r="G34" s="65"/>
    </row>
    <row r="35" spans="1:7" s="99" customFormat="1">
      <c r="A35" s="100"/>
      <c r="B35" s="72"/>
      <c r="C35" s="101"/>
      <c r="D35" s="102"/>
      <c r="E35" s="60"/>
      <c r="F35" s="103"/>
      <c r="G35" s="65"/>
    </row>
    <row r="36" spans="1:7" s="99" customFormat="1">
      <c r="A36" s="81" t="s">
        <v>19</v>
      </c>
      <c r="B36" s="104" t="s">
        <v>144</v>
      </c>
      <c r="C36" s="101"/>
      <c r="D36" s="102"/>
      <c r="E36" s="60"/>
      <c r="F36" s="103"/>
      <c r="G36" s="65"/>
    </row>
    <row r="37" spans="1:7" s="99" customFormat="1" ht="41.4">
      <c r="A37" s="100"/>
      <c r="B37" s="72" t="s">
        <v>142</v>
      </c>
      <c r="C37" s="92" t="s">
        <v>3</v>
      </c>
      <c r="D37" s="93">
        <v>1</v>
      </c>
      <c r="E37" s="58">
        <v>0</v>
      </c>
      <c r="F37" s="95">
        <f>D37*E37</f>
        <v>0</v>
      </c>
      <c r="G37" s="65"/>
    </row>
    <row r="38" spans="1:7">
      <c r="E38" s="60"/>
    </row>
    <row r="39" spans="1:7">
      <c r="A39" s="105" t="s">
        <v>32</v>
      </c>
      <c r="B39" s="104" t="s">
        <v>143</v>
      </c>
      <c r="E39" s="60"/>
    </row>
    <row r="40" spans="1:7" ht="55.2">
      <c r="B40" s="72" t="s">
        <v>145</v>
      </c>
      <c r="C40" s="92" t="s">
        <v>3</v>
      </c>
      <c r="D40" s="93">
        <v>1</v>
      </c>
      <c r="E40" s="58">
        <v>0</v>
      </c>
      <c r="F40" s="95">
        <f>D40*E40</f>
        <v>0</v>
      </c>
    </row>
    <row r="41" spans="1:7">
      <c r="C41" s="92"/>
      <c r="D41" s="93"/>
      <c r="E41" s="94"/>
      <c r="F41" s="95"/>
    </row>
    <row r="42" spans="1:7">
      <c r="A42" s="81"/>
      <c r="B42" s="97"/>
      <c r="C42" s="92"/>
      <c r="D42" s="93"/>
      <c r="E42" s="94"/>
      <c r="F42" s="118"/>
      <c r="G42" s="99"/>
    </row>
    <row r="43" spans="1:7">
      <c r="A43" s="119"/>
      <c r="B43" s="120"/>
      <c r="C43" s="121"/>
      <c r="D43" s="122"/>
      <c r="E43" s="123"/>
      <c r="F43" s="99"/>
      <c r="G43" s="99"/>
    </row>
    <row r="44" spans="1:7">
      <c r="A44" s="119"/>
      <c r="B44" s="124" t="s">
        <v>37</v>
      </c>
      <c r="C44" s="125"/>
      <c r="D44" s="126"/>
      <c r="E44" s="127"/>
      <c r="F44" s="116">
        <f>SUM(F22:F41)</f>
        <v>0</v>
      </c>
      <c r="G44" s="99"/>
    </row>
    <row r="45" spans="1:7">
      <c r="A45" s="111"/>
      <c r="B45" s="128"/>
      <c r="C45" s="129"/>
      <c r="D45" s="130"/>
      <c r="E45" s="131"/>
      <c r="F45" s="132"/>
      <c r="G45" s="99"/>
    </row>
    <row r="46" spans="1:7">
      <c r="A46" s="111"/>
      <c r="B46" s="133" t="s">
        <v>167</v>
      </c>
      <c r="C46" s="113"/>
      <c r="D46" s="114"/>
      <c r="E46" s="134"/>
      <c r="F46" s="135">
        <f>SUM(F44:F45)</f>
        <v>0</v>
      </c>
      <c r="G46" s="99"/>
    </row>
    <row r="47" spans="1:7">
      <c r="A47" s="136"/>
      <c r="B47" s="137"/>
      <c r="C47" s="92"/>
      <c r="D47" s="93"/>
      <c r="E47" s="94"/>
      <c r="F47" s="95"/>
    </row>
    <row r="48" spans="1:7">
      <c r="A48" s="138"/>
      <c r="B48" s="139"/>
      <c r="C48" s="113"/>
      <c r="D48" s="114"/>
      <c r="E48" s="134"/>
      <c r="F48" s="135"/>
    </row>
    <row r="49" spans="1:6">
      <c r="A49" s="7"/>
      <c r="B49" s="8"/>
      <c r="C49" s="140"/>
      <c r="D49" s="141"/>
      <c r="E49" s="110"/>
      <c r="F49" s="110"/>
    </row>
  </sheetData>
  <sheetProtection algorithmName="SHA-512" hashValue="Y4En+XrXaKwV9PS1Hn+rZ91rsVY49I4mGMkYSg4ZI9T7Ut2O7OvIeT8ltXHK4LhTQWhcJxneBqbEZkxezLPULg==" saltValue="rGcvbdCJ9mgaZvHAnWBOUg==" spinCount="100000" sheet="1" objects="1" scenarios="1"/>
  <pageMargins left="1.0629921259842521" right="0.35433070866141736" top="1.3779527559055118" bottom="0.74803149606299213" header="0.70866141732283472" footer="0.31496062992125984"/>
  <pageSetup paperSize="9" fitToHeight="0" orientation="portrait" r:id="rId1"/>
  <headerFooter alignWithMargins="0">
    <oddHeader>&amp;C&amp;8REORGANIZACIJA DELA ŠOLE OŠ TRNOVO - POPIS NOTRANJE OPREME
Naročnik: OŠ TRNOVO, Karunova ulica 14a, 1000 Ljubljana
CURK ARHITEKTURA, NAČRTOVANJE, OBLIKOVANJE IN SVETOVANJE d.o.o., Ukmarjeva ulica 4, Ljubljana, m: 031 750 501, t: 01 600 20 80</oddHeader>
    <oddFooter xml:space="preserve">&amp;C&amp;9POPIS NOTRANJE OPREME_mizarska oprema_stran &amp;P/&amp;N
</oddFooter>
  </headerFooter>
  <rowBreaks count="1" manualBreakCount="1">
    <brk id="2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naslovnica</vt:lpstr>
      <vt:lpstr>SPLOŠNO</vt:lpstr>
      <vt:lpstr>MIZARSKA OPREMA</vt:lpstr>
      <vt:lpstr>TIPSKA OPREMA</vt:lpstr>
      <vt:lpstr>PREDELAVE</vt:lpstr>
      <vt:lpstr>OBSTOJEČI KOSI</vt:lpstr>
      <vt:lpstr>'MIZARSKA OPREMA'!Področje_tiskanja</vt:lpstr>
      <vt:lpstr>'OBSTOJEČI KOSI'!Področje_tiskanja</vt:lpstr>
      <vt:lpstr>PREDELAVE!Področje_tiskanja</vt:lpstr>
      <vt:lpstr>'TIPSKA OPREMA'!Področje_tiskanja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Darja</dc:creator>
  <cp:lastModifiedBy>Franci</cp:lastModifiedBy>
  <cp:lastPrinted>2020-05-27T18:22:32Z</cp:lastPrinted>
  <dcterms:created xsi:type="dcterms:W3CDTF">2009-07-09T11:57:06Z</dcterms:created>
  <dcterms:modified xsi:type="dcterms:W3CDTF">2020-05-28T09:23:32Z</dcterms:modified>
</cp:coreProperties>
</file>